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88" yWindow="65524" windowWidth="2856" windowHeight="5760" tabRatio="503" activeTab="0"/>
  </bookViews>
  <sheets>
    <sheet name="Índice" sheetId="1" r:id="rId1"/>
    <sheet name="Depósitos1.2" sheetId="2" state="hidden" r:id="rId2"/>
    <sheet name="Cuadro II.2.2" sheetId="3" r:id="rId3"/>
    <sheet name="Cuadro II.3.2" sheetId="4" r:id="rId4"/>
    <sheet name="Cuadro II.4.2" sheetId="5" r:id="rId5"/>
    <sheet name="Créditos1.2" sheetId="6" state="hidden" r:id="rId6"/>
    <sheet name="Cuadro III.2.2" sheetId="7" r:id="rId7"/>
    <sheet name="Cuadro III.3.2" sheetId="8" r:id="rId8"/>
    <sheet name="Cuadro III.4.2" sheetId="9" r:id="rId9"/>
    <sheet name="Cuadro IV.1" sheetId="10" r:id="rId10"/>
  </sheets>
  <externalReferences>
    <externalReference r:id="rId13"/>
    <externalReference r:id="rId14"/>
    <externalReference r:id="rId15"/>
  </externalReferences>
  <definedNames>
    <definedName name="AnyTrimestre" localSheetId="9">'[3]Datos Fuente'!$C$25</definedName>
    <definedName name="AnyTrimestre" localSheetId="0">#REF!</definedName>
    <definedName name="AnyTrimestre">#REF!</definedName>
    <definedName name="_xlnm.Print_Area" localSheetId="5">'Créditos1.2'!$A$1:$M$57</definedName>
    <definedName name="_xlnm.Print_Area" localSheetId="2">'Cuadro II.2.2'!$A$1:$J$70</definedName>
    <definedName name="_xlnm.Print_Area" localSheetId="3">'Cuadro II.3.2'!$A$1:$L$70</definedName>
    <definedName name="_xlnm.Print_Area" localSheetId="4">'Cuadro II.4.2'!$A$1:$M$70</definedName>
    <definedName name="_xlnm.Print_Area" localSheetId="6">'Cuadro III.2.2'!$A$1:$J$71</definedName>
    <definedName name="_xlnm.Print_Area" localSheetId="7">'Cuadro III.3.2'!$A$1:$M$70</definedName>
    <definedName name="_xlnm.Print_Area" localSheetId="8">'Cuadro III.4.2'!$A$1:$M$70</definedName>
    <definedName name="_xlnm.Print_Area" localSheetId="9">'Cuadro IV.1'!$A$2:$O$72</definedName>
    <definedName name="_xlnm.Print_Area" localSheetId="1">'Depósitos1.2'!$A$1:$M$58</definedName>
    <definedName name="_xlnm.Print_Area" localSheetId="0">'Índice'!$B$1:$G$32</definedName>
    <definedName name="CELDAPEGAR" localSheetId="9">'[3]Datos Fuente'!$A$23</definedName>
    <definedName name="CELDAPEGAR" localSheetId="0">#REF!</definedName>
    <definedName name="CELDAPEGAR">#REF!</definedName>
    <definedName name="CELDAPEGAR1" localSheetId="9">'[3]Datos Fuente'!$AC$23</definedName>
    <definedName name="CELDAPEGAR1" localSheetId="0">#REF!</definedName>
    <definedName name="CELDAPEGAR1">#REF!</definedName>
    <definedName name="Cod_Agrupacion">'[2]Hoja Parámetros'!$B$7</definedName>
    <definedName name="Cod_Concepto">'[2]Hoja Parámetros'!$B$6</definedName>
    <definedName name="Cod_Convenio">'[2]Hoja Parámetros'!$B$8</definedName>
    <definedName name="Cod_Entidad">'[2]Hoja Parámetros'!$B$4</definedName>
    <definedName name="Cod_Estado">'[2]Hoja Parámetros'!$B$5</definedName>
    <definedName name="CredBan" localSheetId="9">'[3]Créditos2'!$K$11</definedName>
    <definedName name="CredBan">'Cuadro III.2.2'!#REF!</definedName>
    <definedName name="CredCahA" localSheetId="9">'[3]Créditos2'!$K$20</definedName>
    <definedName name="CredCahA">'Cuadro III.2.2'!#REF!</definedName>
    <definedName name="CredCahF" localSheetId="9">'[3]Créditos2'!$K$24</definedName>
    <definedName name="CredCahF">'Cuadro III.2.2'!#REF!</definedName>
    <definedName name="CredCahT" localSheetId="9">'[3]Créditos2'!$K$16</definedName>
    <definedName name="CredCahT">'Cuadro III.2.2'!#REF!</definedName>
    <definedName name="CredCoop" localSheetId="9">'[3]Créditos2'!$K$28</definedName>
    <definedName name="CredCoop">'Cuadro III.2.2'!#REF!</definedName>
    <definedName name="CredTasaPBan" localSheetId="9">'[3]Créditos3.1'!$M$13</definedName>
    <definedName name="CredTasaPBan">#REF!</definedName>
    <definedName name="CredTasaPCahA" localSheetId="9">'[3]Créditos3.1'!$M$22</definedName>
    <definedName name="CredTasaPCahA">#REF!</definedName>
    <definedName name="CredTasaPCahF" localSheetId="9">'[3]Créditos3.1'!$M$26</definedName>
    <definedName name="CredTasaPCahF">#REF!</definedName>
    <definedName name="CredTasaPCahT" localSheetId="9">'[3]Créditos3.1'!$M$18</definedName>
    <definedName name="CredTasaPCahT">#REF!</definedName>
    <definedName name="CredTasaPCoop" localSheetId="9">'[3]Créditos3.1'!$M$30</definedName>
    <definedName name="CredTasaPCoop">#REF!</definedName>
    <definedName name="CredTasaPTot" localSheetId="9">'[3]Créditos3.1'!$M$9</definedName>
    <definedName name="CredTasaPTot">#REF!</definedName>
    <definedName name="CredTasaVBan" localSheetId="9">'[3]Créditos4.1'!$K$13</definedName>
    <definedName name="CredTasaVBan">#REF!</definedName>
    <definedName name="CredTasaVCahA" localSheetId="9">'[3]Créditos4.1'!$K$22</definedName>
    <definedName name="CredTasaVCahA">#REF!</definedName>
    <definedName name="CredTasaVCahF" localSheetId="9">'[3]Créditos4.1'!$K$26</definedName>
    <definedName name="CredTasaVCahF">#REF!</definedName>
    <definedName name="CredTasaVCahT" localSheetId="9">'[3]Créditos4.1'!$K$18</definedName>
    <definedName name="CredTasaVCahT">#REF!</definedName>
    <definedName name="CredTasaVCoop" localSheetId="9">'[3]Créditos4.1'!$K$30</definedName>
    <definedName name="CredTasaVCoop">#REF!</definedName>
    <definedName name="CredTasaVTot" localSheetId="9">'[3]Créditos4.1'!$K$9</definedName>
    <definedName name="CredTasaVTot">#REF!</definedName>
    <definedName name="DepoBan" localSheetId="9">'[3]Depósitos2'!$K$10</definedName>
    <definedName name="DepoBan">'Cuadro II.2.2'!#REF!</definedName>
    <definedName name="DepoCahA" localSheetId="9">'[3]Depósitos2'!$K$25</definedName>
    <definedName name="DepoCahA">'Cuadro II.2.2'!#REF!</definedName>
    <definedName name="DepoCahF" localSheetId="9">'[3]Depósitos2'!$K$32</definedName>
    <definedName name="DepoCahF">'Cuadro II.2.2'!#REF!</definedName>
    <definedName name="DepoCahT" localSheetId="9">'[3]Depósitos2'!$K$18</definedName>
    <definedName name="DepoCahT">'Cuadro II.2.2'!#REF!</definedName>
    <definedName name="DepoCoop" localSheetId="9">'[3]Depósitos2'!$K$39</definedName>
    <definedName name="DepoCoop">'Cuadro II.2.2'!#REF!</definedName>
    <definedName name="DepoTasaPBan" localSheetId="9">'[3]Depósitos3.1'!$M$17</definedName>
    <definedName name="DepoTasaPBan">#REF!</definedName>
    <definedName name="DepoTasaPCahA" localSheetId="9">'[3]Depósitos3.1'!$M$32</definedName>
    <definedName name="DepoTasaPCahA">#REF!</definedName>
    <definedName name="DepoTasaPCahF" localSheetId="9">'[3]Depósitos3.1'!$M$39</definedName>
    <definedName name="DepoTasaPCahF">#REF!</definedName>
    <definedName name="DepoTasaPCahT" localSheetId="9">'[3]Depósitos3.1'!$M$25</definedName>
    <definedName name="DepoTasaPCahT">#REF!</definedName>
    <definedName name="DepoTasaPCoop" localSheetId="9">'[3]Depósitos3.1'!$M$46</definedName>
    <definedName name="DepoTasaPCoop">#REF!</definedName>
    <definedName name="DepoTasaPTot" localSheetId="9">'[3]Depósitos3.1'!$M$10</definedName>
    <definedName name="DepoTasaPTot">#REF!</definedName>
    <definedName name="DepoTasaVBan" localSheetId="9">'[3]Depósitos4.1'!$K$17</definedName>
    <definedName name="DepoTasaVBan">#REF!</definedName>
    <definedName name="DepoTasaVCahA" localSheetId="9">'[3]Depósitos4.1'!$K$32</definedName>
    <definedName name="DepoTasaVCahA">#REF!</definedName>
    <definedName name="DepoTasaVCahF" localSheetId="9">'[3]Depósitos4.1'!$K$39</definedName>
    <definedName name="DepoTasaVCahF">#REF!</definedName>
    <definedName name="DepoTasaVCahT" localSheetId="9">'[3]Depósitos4.1'!$K$25</definedName>
    <definedName name="DepoTasaVCahT">#REF!</definedName>
    <definedName name="DepoTasaVCoop" localSheetId="9">'[3]Depósitos4.1'!$K$46</definedName>
    <definedName name="DepoTasaVCoop">#REF!</definedName>
    <definedName name="DepoTasaVTot" localSheetId="9">'[3]Depósitos4.1'!$K$10</definedName>
    <definedName name="DepoTasaVTot">#REF!</definedName>
    <definedName name="Desembre" localSheetId="6">[0]!Desembre</definedName>
    <definedName name="Fecha_Analisis">'[2]Hoja Parámetros'!$B$1</definedName>
    <definedName name="Fecha_Desde">'[2]Hoja Parámetros'!$B$2</definedName>
    <definedName name="Fecha_Hasta">'[2]Hoja Parámetros'!$B$3</definedName>
    <definedName name="Identificador">'[1]Hoja Parámetros'!$B$11</definedName>
    <definedName name="Juny" localSheetId="6">[0]!Juny</definedName>
    <definedName name="Març" localSheetId="6">[0]!Març</definedName>
    <definedName name="Per_Variacion">'[2]Hoja Parámetros'!$B$9</definedName>
    <definedName name="Periodo">'[2]Hoja Parámetros'!$B$10</definedName>
    <definedName name="Setembre" localSheetId="6">[0]!Setembre</definedName>
    <definedName name="TasaPartTotal" localSheetId="9">'[3]Depósitos3.1'!$M$10</definedName>
    <definedName name="TasaPartTotal">#REF!</definedName>
    <definedName name="_xlnm.Print_Titles" localSheetId="2">'Cuadro II.2.2'!$1:$4</definedName>
    <definedName name="_xlnm.Print_Titles" localSheetId="3">'Cuadro II.3.2'!$1:$8</definedName>
    <definedName name="_xlnm.Print_Titles" localSheetId="4">'Cuadro II.4.2'!$1:$8</definedName>
    <definedName name="_xlnm.Print_Titles" localSheetId="6">'Cuadro III.2.2'!$1:$8</definedName>
    <definedName name="_xlnm.Print_Titles" localSheetId="7">'Cuadro III.3.2'!$1:$8</definedName>
    <definedName name="_xlnm.Print_Titles" localSheetId="8">'Cuadro III.4.2'!$1:$8</definedName>
    <definedName name="_xlnm.Print_Titles" localSheetId="9">'Cuadro IV.1'!$8:$8</definedName>
  </definedNames>
  <calcPr fullCalcOnLoad="1"/>
</workbook>
</file>

<file path=xl/sharedStrings.xml><?xml version="1.0" encoding="utf-8"?>
<sst xmlns="http://schemas.openxmlformats.org/spreadsheetml/2006/main" count="611" uniqueCount="151">
  <si>
    <t>Bancos</t>
  </si>
  <si>
    <t>Total</t>
  </si>
  <si>
    <t>TOTAL</t>
  </si>
  <si>
    <t>II. DEPÓSITOS. DETALLE DE LA DISTRIBUCIÓN TERRITORIAL Y SECTORIAL</t>
  </si>
  <si>
    <t>III. CRÉDITOS. DETALLE DE LA DISTRIBUCIÓN TERRITORIAL Y SECTORIAL</t>
  </si>
  <si>
    <t>% Tasa</t>
  </si>
  <si>
    <t>Importe</t>
  </si>
  <si>
    <t>ALICANTE</t>
  </si>
  <si>
    <t>CASTELLÓN</t>
  </si>
  <si>
    <t>VALENCIA</t>
  </si>
  <si>
    <t>ESPAÑA</t>
  </si>
  <si>
    <t>TOTAL SISTEMA BANCARIO</t>
  </si>
  <si>
    <t>BANCOS</t>
  </si>
  <si>
    <t>CAJAS DE AHORROS</t>
  </si>
  <si>
    <t>CUADRO II.1.2  DEPÓSITOS AL SECTOR PÚBLICO Y SECTOR PRIVADO RESIDENTE. DETALLE POR COMUNIDADES AUTÓNOMAS</t>
  </si>
  <si>
    <t>Miles de millones de Pesetas</t>
  </si>
  <si>
    <t>Cajas de Ahorros</t>
  </si>
  <si>
    <t>Coop. de Crédito</t>
  </si>
  <si>
    <t>ORDEN</t>
  </si>
  <si>
    <t>Participación</t>
  </si>
  <si>
    <t>BOLETIN</t>
  </si>
  <si>
    <t>ESTADISTICO</t>
  </si>
  <si>
    <t>MADRID</t>
  </si>
  <si>
    <t>CATALUÑA</t>
  </si>
  <si>
    <t>ANDALUCÍA</t>
  </si>
  <si>
    <t>C. VALENCIANA</t>
  </si>
  <si>
    <t>PAÍS VASCO</t>
  </si>
  <si>
    <t>CASTILLA-LEÓN</t>
  </si>
  <si>
    <t>GALICIA</t>
  </si>
  <si>
    <t>CASTILLA-LA MANCHA</t>
  </si>
  <si>
    <t>ARAGÓN</t>
  </si>
  <si>
    <t>ASTURIAS</t>
  </si>
  <si>
    <t>CANARIAS</t>
  </si>
  <si>
    <t>BALEARES</t>
  </si>
  <si>
    <t>MURCIA</t>
  </si>
  <si>
    <t>NAVARRA</t>
  </si>
  <si>
    <t>EXTREMADURA</t>
  </si>
  <si>
    <t>CANTABRIA</t>
  </si>
  <si>
    <t>LA RIOJA</t>
  </si>
  <si>
    <t>SIN CLASIFICAR</t>
  </si>
  <si>
    <t>CEUTA</t>
  </si>
  <si>
    <t>MELILLA</t>
  </si>
  <si>
    <t>%</t>
  </si>
  <si>
    <t xml:space="preserve">TOTAL </t>
  </si>
  <si>
    <t>C. V. / España</t>
  </si>
  <si>
    <t>CUADRO III.1.2 CRÉDITOS AL SECTOR PÚBLICO Y SECTOR PRIVADO RESIDENTES. DETALLE POR COMUNIDADES AUTÓNOMAS</t>
  </si>
  <si>
    <t>% C.V./
España</t>
  </si>
  <si>
    <t>(Datos referidos a 31de diciembre de 1999)</t>
  </si>
  <si>
    <t>2003 III</t>
  </si>
  <si>
    <t>COMUNITAT
VALENCIANA</t>
  </si>
  <si>
    <t>CUOTAS DE MERCADO.</t>
  </si>
  <si>
    <t>EVOLUCIÓN DEL AGREGADO COMUNITAT VALENCIANA</t>
  </si>
  <si>
    <t xml:space="preserve">        DETALLE DE LA DISTRIBUCIÓN</t>
  </si>
  <si>
    <t xml:space="preserve">        TERRITORIAL Y SECTORIAL</t>
  </si>
  <si>
    <t>CUADRO II.2.2</t>
  </si>
  <si>
    <r>
      <t>II.</t>
    </r>
    <r>
      <rPr>
        <sz val="11"/>
        <rFont val="Futura-Book"/>
        <family val="0"/>
      </rPr>
      <t xml:space="preserve">     DEPÓSITOS</t>
    </r>
  </si>
  <si>
    <t>CUADRO II.3.2</t>
  </si>
  <si>
    <t>TASAS DE PARTICIPACIÓN TERRITORIAL COMUNITAT VALENCIANA / ESPAÑA.</t>
  </si>
  <si>
    <t>EVOLUCIÓN</t>
  </si>
  <si>
    <t>C.V./ España</t>
  </si>
  <si>
    <t>TASAS DE VARIACIÓN ANUAL.</t>
  </si>
  <si>
    <t>CUADRO II.4.2</t>
  </si>
  <si>
    <t xml:space="preserve">         DETALLE DE LA DISTRIBUCIÓN</t>
  </si>
  <si>
    <t xml:space="preserve">         TERRITORIAL Y SECTORIAL</t>
  </si>
  <si>
    <t>CUADRO III.3.2</t>
  </si>
  <si>
    <t>CUADRO III.4.2</t>
  </si>
  <si>
    <t>CUADRO IV.1</t>
  </si>
  <si>
    <t>EVOLUCIÓN DEL NÚMERO DE OFICINAS POR PROVINCIAS Y AGREGADOS</t>
  </si>
  <si>
    <t>CUADRO III.2.2</t>
  </si>
  <si>
    <t>2002 IV</t>
  </si>
  <si>
    <t>2003 IV</t>
  </si>
  <si>
    <t>2004 IV</t>
  </si>
  <si>
    <t>2005 IV</t>
  </si>
  <si>
    <t>2006 IV</t>
  </si>
  <si>
    <t>2007 IV</t>
  </si>
  <si>
    <t>2008 IV</t>
  </si>
  <si>
    <t>2009 IV</t>
  </si>
  <si>
    <t>Datos referidos a final del correspondiente trimestre</t>
  </si>
  <si>
    <t>de la Comunitat Valenciana</t>
  </si>
  <si>
    <t xml:space="preserve"> - Depósitos. Cuadro II.2.2 Cuotas de mercado. Evolución del agregado Comunitat Valenciana</t>
  </si>
  <si>
    <t xml:space="preserve"> - Depósitos. Cuadro II.3.2 Tasas de participación territorial Comunitat Valenciana / España. Evolución.</t>
  </si>
  <si>
    <t xml:space="preserve"> - Depósitos. Cuadro II.4.2 Tasas de variación anual. Evolución del agregado Comunitat Valenciana</t>
  </si>
  <si>
    <t xml:space="preserve"> - Créditos. Cuadro III.2.2 Cuotas de mercado. Evolución del agregado Comunitat Valenciana</t>
  </si>
  <si>
    <t xml:space="preserve"> - Créditos. Cuadro III.3.2 Tasas de participación territorial Comunitat Valenciana / España. Evolución.</t>
  </si>
  <si>
    <t xml:space="preserve"> - Créditos. Cuadro III.4.2 Tasas de variación anual. Evolución del agregado Comunitat Valenciana</t>
  </si>
  <si>
    <t xml:space="preserve"> - Oficinas. Cuadro IV.1. Evolución del número de oficinas por provincias y agregados</t>
  </si>
  <si>
    <t>2009 III</t>
  </si>
  <si>
    <t>2003 I</t>
  </si>
  <si>
    <t>2003 II</t>
  </si>
  <si>
    <t>2004 I</t>
  </si>
  <si>
    <t>2004 II</t>
  </si>
  <si>
    <t>2004 III</t>
  </si>
  <si>
    <t>2005 I</t>
  </si>
  <si>
    <t>2005 II</t>
  </si>
  <si>
    <t>2005 III</t>
  </si>
  <si>
    <t>2006 I</t>
  </si>
  <si>
    <t>2006 II</t>
  </si>
  <si>
    <t>2006 III</t>
  </si>
  <si>
    <t>2007 I</t>
  </si>
  <si>
    <t>2007 II</t>
  </si>
  <si>
    <t>2007 III</t>
  </si>
  <si>
    <t>2008 I</t>
  </si>
  <si>
    <t>2008 II</t>
  </si>
  <si>
    <t>2008 III</t>
  </si>
  <si>
    <t>2009 I</t>
  </si>
  <si>
    <t>2009 II</t>
  </si>
  <si>
    <t>2010 I</t>
  </si>
  <si>
    <t>2010 II</t>
  </si>
  <si>
    <t>2010 III</t>
  </si>
  <si>
    <t>2010 IV</t>
  </si>
  <si>
    <t>2011 I</t>
  </si>
  <si>
    <t>2011 II</t>
  </si>
  <si>
    <t>Series temporales del Boletín de las Entidades de Depósito</t>
  </si>
  <si>
    <t>2011 III</t>
  </si>
  <si>
    <t>Series temporales:</t>
  </si>
  <si>
    <t>2011 IV</t>
  </si>
  <si>
    <t>BANCOS Y CAJAS DE AHORROS</t>
  </si>
  <si>
    <t>2012 I</t>
  </si>
  <si>
    <t>2012 II</t>
  </si>
  <si>
    <t>2012 III</t>
  </si>
  <si>
    <r>
      <t>III.</t>
    </r>
    <r>
      <rPr>
        <sz val="12"/>
        <rFont val="Futura-Book"/>
        <family val="0"/>
      </rPr>
      <t xml:space="preserve">    </t>
    </r>
    <r>
      <rPr>
        <sz val="11"/>
        <rFont val="Futura-Book"/>
        <family val="0"/>
      </rPr>
      <t>CRÉDITOS</t>
    </r>
  </si>
  <si>
    <r>
      <t>IV.</t>
    </r>
    <r>
      <rPr>
        <sz val="12"/>
        <rFont val="Futura-Book"/>
        <family val="0"/>
      </rPr>
      <t xml:space="preserve">  </t>
    </r>
    <r>
      <rPr>
        <sz val="11"/>
        <rFont val="Futura-Book"/>
        <family val="0"/>
      </rPr>
      <t>OFICINAS</t>
    </r>
  </si>
  <si>
    <t xml:space="preserve">       DETALLE DE LA DISTRIBUCIÓN</t>
  </si>
  <si>
    <t xml:space="preserve">       TERRITORIAL Y SECTORIAL</t>
  </si>
  <si>
    <t>2012 IV</t>
  </si>
  <si>
    <t>2013 I</t>
  </si>
  <si>
    <t>2013  I</t>
  </si>
  <si>
    <t>2013 II</t>
  </si>
  <si>
    <t>2013  II</t>
  </si>
  <si>
    <t>2013 III</t>
  </si>
  <si>
    <t>2013  III</t>
  </si>
  <si>
    <t>(*) Ver nota metodológica</t>
  </si>
  <si>
    <t>2013 IV</t>
  </si>
  <si>
    <t>2013  IV</t>
  </si>
  <si>
    <t>COOPERATIVAS DE CRÉDITO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</si>
  <si>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</si>
  <si>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</si>
  <si>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</si>
  <si>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</si>
  <si>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</si>
  <si>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</si>
  <si>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</si>
  <si>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</si>
  <si>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</si>
  <si>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</si>
  <si>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</si>
  <si>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</si>
  <si>
    <t>Junio 2017 (*)</t>
  </si>
  <si>
    <t>2017 I</t>
  </si>
  <si>
    <t>2017 II</t>
  </si>
  <si>
    <t xml:space="preserve"> 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</si>
</sst>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;\-#,##0"/>
    <numFmt numFmtId="183" formatCode="#,##0;[Red]\-#,##0"/>
    <numFmt numFmtId="184" formatCode="#,##0.00;\-#,##0.00"/>
    <numFmt numFmtId="185" formatCode="#,##0.00;[Red]\-#,##0.00"/>
    <numFmt numFmtId="186" formatCode="0.000%"/>
    <numFmt numFmtId="187" formatCode="0.0%"/>
    <numFmt numFmtId="188" formatCode="0.000"/>
    <numFmt numFmtId="189" formatCode="0.0"/>
    <numFmt numFmtId="190" formatCode="0.0000000"/>
    <numFmt numFmtId="191" formatCode="0.000000"/>
    <numFmt numFmtId="192" formatCode="0.00000"/>
    <numFmt numFmtId="193" formatCode="0.0000"/>
    <numFmt numFmtId="194" formatCode="#,##0.0"/>
    <numFmt numFmtId="195" formatCode="0000"/>
    <numFmt numFmtId="196" formatCode="00000"/>
    <numFmt numFmtId="197" formatCode="0.000000000"/>
    <numFmt numFmtId="198" formatCode="0.00000000"/>
    <numFmt numFmtId="199" formatCode="#,##0.000"/>
    <numFmt numFmtId="200" formatCode="[$-C0A]dddd\,\ dd&quot; de &quot;mmmm&quot; de &quot;yyyy"/>
    <numFmt numFmtId="201" formatCode="d\-m\-yy;@"/>
    <numFmt numFmtId="202" formatCode="mmm\-yyyy"/>
    <numFmt numFmtId="203" formatCode="0.0000000000"/>
    <numFmt numFmtId="204" formatCode="0.00000000000"/>
    <numFmt numFmtId="205" formatCode="\ \%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dd/mm/yy\ h:mm"/>
    <numFmt numFmtId="211" formatCode="yyyy"/>
    <numFmt numFmtId="212" formatCode="0\ %"/>
    <numFmt numFmtId="213" formatCode="0\ &quot;%&quot;"/>
    <numFmt numFmtId="214" formatCode="#,##0.00\ &quot;%&quot;"/>
    <numFmt numFmtId="215" formatCode="dd\-mm\-yy;@"/>
    <numFmt numFmtId="216" formatCode="m/yy"/>
    <numFmt numFmtId="217" formatCode="[$-C0A]d\ &quot;de&quot;\ mmmm\ &quot;de&quot;\ yyyy;@"/>
  </numFmts>
  <fonts count="7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12"/>
      <name val="Times New Roman"/>
      <family val="1"/>
    </font>
    <font>
      <sz val="10"/>
      <color indexed="57"/>
      <name val="Arial"/>
      <family val="2"/>
    </font>
    <font>
      <sz val="8"/>
      <color indexed="57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Futura-Book"/>
      <family val="0"/>
    </font>
    <font>
      <sz val="7"/>
      <name val="Futura-Book"/>
      <family val="0"/>
    </font>
    <font>
      <b/>
      <sz val="9"/>
      <color indexed="61"/>
      <name val="Futura-Book"/>
      <family val="0"/>
    </font>
    <font>
      <b/>
      <sz val="9"/>
      <name val="Futura-Book"/>
      <family val="0"/>
    </font>
    <font>
      <sz val="9"/>
      <name val="Futura-Book"/>
      <family val="0"/>
    </font>
    <font>
      <b/>
      <sz val="11"/>
      <color indexed="61"/>
      <name val="Futura-Book"/>
      <family val="0"/>
    </font>
    <font>
      <sz val="11"/>
      <name val="Futura-Book"/>
      <family val="0"/>
    </font>
    <font>
      <sz val="8"/>
      <name val="Futura-Book"/>
      <family val="0"/>
    </font>
    <font>
      <sz val="7"/>
      <color indexed="61"/>
      <name val="Futura-Book"/>
      <family val="0"/>
    </font>
    <font>
      <b/>
      <sz val="8"/>
      <name val="Futura-Book"/>
      <family val="0"/>
    </font>
    <font>
      <sz val="11"/>
      <name val="MS Sans Serif"/>
      <family val="0"/>
    </font>
    <font>
      <b/>
      <sz val="11"/>
      <name val="Arial"/>
      <family val="2"/>
    </font>
    <font>
      <sz val="12"/>
      <name val="Futura-Book"/>
      <family val="0"/>
    </font>
    <font>
      <b/>
      <sz val="14"/>
      <name val="Futura-Book"/>
      <family val="0"/>
    </font>
    <font>
      <b/>
      <sz val="12"/>
      <name val="Futura-Book"/>
      <family val="0"/>
    </font>
    <font>
      <sz val="8"/>
      <color indexed="9"/>
      <name val="Futura-Book"/>
      <family val="0"/>
    </font>
    <font>
      <sz val="10"/>
      <color indexed="9"/>
      <name val="Arial"/>
      <family val="2"/>
    </font>
    <font>
      <b/>
      <sz val="6"/>
      <color indexed="61"/>
      <name val="Futura-Book"/>
      <family val="0"/>
    </font>
    <font>
      <sz val="8"/>
      <color indexed="61"/>
      <name val="Arial"/>
      <family val="2"/>
    </font>
    <font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16"/>
      <name val="Verdana"/>
      <family val="2"/>
    </font>
    <font>
      <sz val="10"/>
      <color indexed="10"/>
      <name val="Times New Roman"/>
      <family val="1"/>
    </font>
    <font>
      <sz val="8"/>
      <color indexed="47"/>
      <name val="Futura-Book"/>
      <family val="0"/>
    </font>
    <font>
      <sz val="8"/>
      <color indexed="10"/>
      <name val="Futura-Book"/>
      <family val="0"/>
    </font>
    <font>
      <sz val="8"/>
      <color indexed="10"/>
      <name val="Arial"/>
      <family val="2"/>
    </font>
    <font>
      <sz val="10"/>
      <color indexed="10"/>
      <name val="MS Sans Serif"/>
      <family val="0"/>
    </font>
    <font>
      <sz val="9"/>
      <color indexed="10"/>
      <name val="Futura-Book"/>
      <family val="0"/>
    </font>
    <font>
      <sz val="10"/>
      <color indexed="8"/>
      <name val="MS Sans Serif"/>
      <family val="0"/>
    </font>
    <font>
      <sz val="8"/>
      <color indexed="8"/>
      <name val="Futura-Book"/>
      <family val="0"/>
    </font>
    <font>
      <sz val="7"/>
      <color indexed="8"/>
      <name val="Futura-Book"/>
      <family val="0"/>
    </font>
    <font>
      <sz val="6"/>
      <color indexed="8"/>
      <name val="Futura-Book"/>
      <family val="0"/>
    </font>
    <font>
      <sz val="7.35"/>
      <color indexed="8"/>
      <name val="Futura-Book"/>
      <family val="0"/>
    </font>
    <font>
      <sz val="6"/>
      <color indexed="8"/>
      <name val="Arial"/>
      <family val="0"/>
    </font>
    <font>
      <sz val="8"/>
      <color indexed="8"/>
      <name val="Arial"/>
      <family val="0"/>
    </font>
    <font>
      <b/>
      <sz val="8"/>
      <color indexed="9"/>
      <name val="Arial"/>
      <family val="0"/>
    </font>
    <font>
      <sz val="6.75"/>
      <color indexed="8"/>
      <name val="Arial"/>
      <family val="0"/>
    </font>
    <font>
      <b/>
      <sz val="15"/>
      <color indexed="57"/>
      <name val="Verdana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7"/>
      <color indexed="61"/>
      <name val="Futura-Book"/>
      <family val="0"/>
    </font>
    <font>
      <b/>
      <sz val="15"/>
      <color theme="3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5"/>
      </bottom>
    </border>
    <border>
      <left>
        <color indexed="63"/>
      </left>
      <right style="thin">
        <color indexed="25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>
        <color indexed="63"/>
      </left>
      <right style="thin">
        <color indexed="25"/>
      </right>
      <top style="thin">
        <color indexed="25"/>
      </top>
      <bottom>
        <color indexed="63"/>
      </bottom>
    </border>
    <border>
      <left>
        <color indexed="63"/>
      </left>
      <right>
        <color indexed="63"/>
      </right>
      <top style="thin">
        <color indexed="25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3" borderId="0" applyNumberFormat="0" applyBorder="0" applyAlignment="0" applyProtection="0"/>
    <xf numFmtId="0" fontId="41" fillId="6" borderId="0" applyNumberFormat="0" applyBorder="0" applyAlignment="0" applyProtection="0"/>
    <xf numFmtId="0" fontId="42" fillId="11" borderId="1" applyNumberFormat="0" applyAlignment="0" applyProtection="0"/>
    <xf numFmtId="0" fontId="43" fillId="12" borderId="2" applyNumberFormat="0" applyAlignment="0" applyProtection="0"/>
    <xf numFmtId="0" fontId="44" fillId="0" borderId="3" applyNumberFormat="0" applyFill="0" applyAlignment="0" applyProtection="0"/>
    <xf numFmtId="0" fontId="7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0" fillId="1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17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8" fillId="7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4" borderId="5" applyNumberFormat="0" applyFont="0" applyAlignment="0" applyProtection="0"/>
    <xf numFmtId="9" fontId="0" fillId="0" borderId="0" applyFont="0" applyFill="0" applyBorder="0" applyAlignment="0" applyProtection="0"/>
    <xf numFmtId="0" fontId="49" fillId="11" borderId="6" applyNumberFormat="0" applyAlignment="0" applyProtection="0"/>
    <xf numFmtId="0" fontId="4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45" fillId="0" borderId="9" applyNumberFormat="0" applyFill="0" applyAlignment="0" applyProtection="0"/>
    <xf numFmtId="0" fontId="54" fillId="0" borderId="10" applyNumberFormat="0" applyFill="0" applyAlignment="0" applyProtection="0"/>
  </cellStyleXfs>
  <cellXfs count="16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6" fillId="0" borderId="0" xfId="0" applyNumberFormat="1" applyFont="1" applyAlignment="1">
      <alignment wrapText="1"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4" borderId="11" xfId="0" applyFont="1" applyFill="1" applyBorder="1" applyAlignment="1">
      <alignment horizontal="centerContinuous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9" fillId="4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3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194" fontId="6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54" applyFont="1">
      <alignment/>
      <protection/>
    </xf>
    <xf numFmtId="14" fontId="6" fillId="0" borderId="0" xfId="54" applyNumberFormat="1" applyFont="1">
      <alignment/>
      <protection/>
    </xf>
    <xf numFmtId="3" fontId="6" fillId="0" borderId="0" xfId="54" applyNumberFormat="1" applyFont="1" applyBorder="1">
      <alignment/>
      <protection/>
    </xf>
    <xf numFmtId="2" fontId="6" fillId="0" borderId="0" xfId="54" applyNumberFormat="1" applyFont="1" applyBorder="1">
      <alignment/>
      <protection/>
    </xf>
    <xf numFmtId="0" fontId="6" fillId="0" borderId="0" xfId="54" applyFont="1" applyBorder="1">
      <alignment/>
      <protection/>
    </xf>
    <xf numFmtId="3" fontId="6" fillId="0" borderId="0" xfId="54" applyNumberFormat="1" applyFont="1">
      <alignment/>
      <protection/>
    </xf>
    <xf numFmtId="183" fontId="6" fillId="0" borderId="0" xfId="54" applyNumberFormat="1" applyFont="1">
      <alignment/>
      <protection/>
    </xf>
    <xf numFmtId="14" fontId="6" fillId="0" borderId="0" xfId="0" applyNumberFormat="1" applyFont="1" applyAlignment="1">
      <alignment/>
    </xf>
    <xf numFmtId="14" fontId="15" fillId="0" borderId="0" xfId="0" applyNumberFormat="1" applyFont="1" applyAlignment="1">
      <alignment/>
    </xf>
    <xf numFmtId="14" fontId="16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19" fillId="0" borderId="0" xfId="0" applyFont="1" applyFill="1" applyBorder="1" applyAlignment="1">
      <alignment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3" fillId="5" borderId="12" xfId="0" applyFont="1" applyFill="1" applyBorder="1" applyAlignment="1">
      <alignment/>
    </xf>
    <xf numFmtId="0" fontId="21" fillId="5" borderId="0" xfId="0" applyFont="1" applyFill="1" applyBorder="1" applyAlignment="1">
      <alignment/>
    </xf>
    <xf numFmtId="0" fontId="12" fillId="5" borderId="0" xfId="0" applyFont="1" applyFill="1" applyBorder="1" applyAlignment="1">
      <alignment/>
    </xf>
    <xf numFmtId="0" fontId="23" fillId="5" borderId="0" xfId="0" applyFont="1" applyFill="1" applyBorder="1" applyAlignment="1">
      <alignment/>
    </xf>
    <xf numFmtId="0" fontId="12" fillId="5" borderId="12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left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Fill="1" applyBorder="1" applyAlignment="1">
      <alignment/>
    </xf>
    <xf numFmtId="0" fontId="26" fillId="0" borderId="0" xfId="0" applyFont="1" applyAlignment="1">
      <alignment horizontal="center"/>
    </xf>
    <xf numFmtId="2" fontId="26" fillId="0" borderId="13" xfId="0" applyNumberFormat="1" applyFont="1" applyBorder="1" applyAlignment="1">
      <alignment wrapText="1"/>
    </xf>
    <xf numFmtId="2" fontId="26" fillId="0" borderId="0" xfId="0" applyNumberFormat="1" applyFont="1" applyAlignment="1">
      <alignment/>
    </xf>
    <xf numFmtId="2" fontId="26" fillId="0" borderId="13" xfId="0" applyNumberFormat="1" applyFont="1" applyBorder="1" applyAlignment="1">
      <alignment/>
    </xf>
    <xf numFmtId="2" fontId="26" fillId="0" borderId="13" xfId="0" applyNumberFormat="1" applyFont="1" applyBorder="1" applyAlignment="1">
      <alignment horizontal="right" wrapText="1"/>
    </xf>
    <xf numFmtId="0" fontId="26" fillId="0" borderId="0" xfId="0" applyFont="1" applyAlignment="1">
      <alignment horizontal="right"/>
    </xf>
    <xf numFmtId="2" fontId="26" fillId="0" borderId="0" xfId="0" applyNumberFormat="1" applyFont="1" applyAlignment="1">
      <alignment horizontal="right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>
      <alignment/>
    </xf>
    <xf numFmtId="2" fontId="26" fillId="0" borderId="14" xfId="0" applyNumberFormat="1" applyFont="1" applyBorder="1" applyAlignment="1">
      <alignment horizontal="right" wrapText="1"/>
    </xf>
    <xf numFmtId="17" fontId="26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11" fillId="0" borderId="0" xfId="54" applyFont="1" applyAlignment="1">
      <alignment horizontal="centerContinuous"/>
      <protection/>
    </xf>
    <xf numFmtId="0" fontId="6" fillId="0" borderId="0" xfId="54" applyFont="1" applyAlignment="1">
      <alignment horizontal="centerContinuous"/>
      <protection/>
    </xf>
    <xf numFmtId="183" fontId="6" fillId="0" borderId="0" xfId="54" applyNumberFormat="1" applyFont="1" applyAlignment="1">
      <alignment horizontal="centerContinuous"/>
      <protection/>
    </xf>
    <xf numFmtId="2" fontId="6" fillId="0" borderId="0" xfId="54" applyNumberFormat="1" applyFont="1" applyAlignment="1">
      <alignment horizontal="centerContinuous"/>
      <protection/>
    </xf>
    <xf numFmtId="0" fontId="24" fillId="0" borderId="0" xfId="55" applyFont="1" applyAlignment="1">
      <alignment vertical="center"/>
      <protection/>
    </xf>
    <xf numFmtId="0" fontId="11" fillId="0" borderId="0" xfId="54" applyFont="1" applyAlignment="1">
      <alignment/>
      <protection/>
    </xf>
    <xf numFmtId="0" fontId="6" fillId="0" borderId="0" xfId="54" applyFont="1" applyAlignment="1">
      <alignment/>
      <protection/>
    </xf>
    <xf numFmtId="0" fontId="29" fillId="0" borderId="0" xfId="55" applyFont="1" applyAlignment="1">
      <alignment vertical="center"/>
      <protection/>
    </xf>
    <xf numFmtId="0" fontId="25" fillId="0" borderId="0" xfId="55" applyFont="1" applyAlignment="1">
      <alignment vertical="center"/>
      <protection/>
    </xf>
    <xf numFmtId="0" fontId="30" fillId="0" borderId="0" xfId="55" applyFont="1" applyAlignment="1">
      <alignment horizontal="centerContinuous" vertical="center"/>
      <protection/>
    </xf>
    <xf numFmtId="0" fontId="7" fillId="0" borderId="0" xfId="55" applyFont="1" applyAlignment="1">
      <alignment horizontal="centerContinuous" vertical="center"/>
      <protection/>
    </xf>
    <xf numFmtId="0" fontId="21" fillId="5" borderId="12" xfId="55" applyFont="1" applyFill="1" applyBorder="1">
      <alignment/>
      <protection/>
    </xf>
    <xf numFmtId="0" fontId="23" fillId="5" borderId="12" xfId="55" applyFont="1" applyFill="1" applyBorder="1">
      <alignment/>
      <protection/>
    </xf>
    <xf numFmtId="0" fontId="5" fillId="0" borderId="0" xfId="54" applyFont="1" applyBorder="1">
      <alignment/>
      <protection/>
    </xf>
    <xf numFmtId="183" fontId="6" fillId="0" borderId="0" xfId="54" applyNumberFormat="1" applyFont="1" applyBorder="1">
      <alignment/>
      <protection/>
    </xf>
    <xf numFmtId="0" fontId="26" fillId="0" borderId="0" xfId="55" applyFont="1" applyFill="1" applyAlignment="1">
      <alignment horizontal="right"/>
      <protection/>
    </xf>
    <xf numFmtId="0" fontId="26" fillId="0" borderId="0" xfId="55" applyFont="1" applyFill="1" applyAlignment="1">
      <alignment horizontal="right" wrapText="1"/>
      <protection/>
    </xf>
    <xf numFmtId="0" fontId="19" fillId="0" borderId="15" xfId="55" applyFont="1" applyFill="1" applyBorder="1" applyAlignment="1">
      <alignment horizontal="right"/>
      <protection/>
    </xf>
    <xf numFmtId="0" fontId="6" fillId="0" borderId="0" xfId="54" applyFont="1" applyFill="1" applyAlignment="1">
      <alignment horizontal="right"/>
      <protection/>
    </xf>
    <xf numFmtId="183" fontId="6" fillId="0" borderId="13" xfId="54" applyNumberFormat="1" applyFont="1" applyBorder="1">
      <alignment/>
      <protection/>
    </xf>
    <xf numFmtId="0" fontId="6" fillId="0" borderId="13" xfId="54" applyFont="1" applyBorder="1">
      <alignment/>
      <protection/>
    </xf>
    <xf numFmtId="0" fontId="26" fillId="0" borderId="0" xfId="54" applyFont="1">
      <alignment/>
      <protection/>
    </xf>
    <xf numFmtId="3" fontId="26" fillId="0" borderId="13" xfId="54" applyNumberFormat="1" applyFont="1" applyBorder="1">
      <alignment/>
      <protection/>
    </xf>
    <xf numFmtId="3" fontId="26" fillId="0" borderId="0" xfId="54" applyNumberFormat="1" applyFont="1" applyBorder="1">
      <alignment/>
      <protection/>
    </xf>
    <xf numFmtId="3" fontId="20" fillId="0" borderId="0" xfId="54" applyNumberFormat="1" applyFont="1" applyBorder="1">
      <alignment/>
      <protection/>
    </xf>
    <xf numFmtId="0" fontId="20" fillId="0" borderId="0" xfId="54" applyFont="1">
      <alignment/>
      <protection/>
    </xf>
    <xf numFmtId="3" fontId="20" fillId="0" borderId="0" xfId="54" applyNumberFormat="1" applyFont="1">
      <alignment/>
      <protection/>
    </xf>
    <xf numFmtId="183" fontId="20" fillId="0" borderId="0" xfId="54" applyNumberFormat="1" applyFont="1">
      <alignment/>
      <protection/>
    </xf>
    <xf numFmtId="0" fontId="20" fillId="0" borderId="0" xfId="54" applyFont="1" applyAlignment="1">
      <alignment horizontal="left"/>
      <protection/>
    </xf>
    <xf numFmtId="4" fontId="26" fillId="0" borderId="13" xfId="54" applyNumberFormat="1" applyFont="1" applyBorder="1">
      <alignment/>
      <protection/>
    </xf>
    <xf numFmtId="14" fontId="34" fillId="0" borderId="0" xfId="54" applyNumberFormat="1" applyFont="1">
      <alignment/>
      <protection/>
    </xf>
    <xf numFmtId="0" fontId="35" fillId="0" borderId="0" xfId="54" applyFont="1">
      <alignment/>
      <protection/>
    </xf>
    <xf numFmtId="183" fontId="23" fillId="5" borderId="0" xfId="0" applyNumberFormat="1" applyFont="1" applyFill="1" applyBorder="1" applyAlignment="1">
      <alignment/>
    </xf>
    <xf numFmtId="0" fontId="2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26" fillId="0" borderId="0" xfId="54" applyNumberFormat="1" applyFont="1">
      <alignment/>
      <protection/>
    </xf>
    <xf numFmtId="3" fontId="6" fillId="0" borderId="13" xfId="54" applyNumberFormat="1" applyFont="1" applyBorder="1">
      <alignment/>
      <protection/>
    </xf>
    <xf numFmtId="0" fontId="27" fillId="0" borderId="0" xfId="0" applyFont="1" applyFill="1" applyAlignment="1">
      <alignment horizontal="right"/>
    </xf>
    <xf numFmtId="0" fontId="27" fillId="0" borderId="15" xfId="0" applyFont="1" applyFill="1" applyBorder="1" applyAlignment="1">
      <alignment horizontal="right"/>
    </xf>
    <xf numFmtId="0" fontId="36" fillId="0" borderId="16" xfId="0" applyFont="1" applyFill="1" applyBorder="1" applyAlignment="1">
      <alignment horizontal="right"/>
    </xf>
    <xf numFmtId="0" fontId="36" fillId="0" borderId="15" xfId="0" applyFont="1" applyFill="1" applyBorder="1" applyAlignment="1">
      <alignment horizontal="right"/>
    </xf>
    <xf numFmtId="0" fontId="27" fillId="0" borderId="13" xfId="0" applyFont="1" applyFill="1" applyBorder="1" applyAlignment="1">
      <alignment horizontal="right" vertical="center" wrapText="1"/>
    </xf>
    <xf numFmtId="0" fontId="27" fillId="0" borderId="0" xfId="0" applyFont="1" applyFill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38" fillId="0" borderId="0" xfId="0" applyFont="1" applyAlignment="1">
      <alignment horizontal="right"/>
    </xf>
    <xf numFmtId="14" fontId="37" fillId="0" borderId="0" xfId="0" applyNumberFormat="1" applyFont="1" applyAlignment="1">
      <alignment horizontal="right"/>
    </xf>
    <xf numFmtId="3" fontId="23" fillId="5" borderId="12" xfId="55" applyNumberFormat="1" applyFont="1" applyFill="1" applyBorder="1">
      <alignment/>
      <protection/>
    </xf>
    <xf numFmtId="3" fontId="26" fillId="0" borderId="0" xfId="55" applyNumberFormat="1" applyFont="1" applyFill="1" applyAlignment="1">
      <alignment horizontal="right" wrapText="1"/>
      <protection/>
    </xf>
    <xf numFmtId="3" fontId="26" fillId="0" borderId="0" xfId="55" applyNumberFormat="1" applyFont="1" applyFill="1" applyAlignment="1">
      <alignment horizontal="right"/>
      <protection/>
    </xf>
    <xf numFmtId="3" fontId="19" fillId="0" borderId="15" xfId="55" applyNumberFormat="1" applyFont="1" applyFill="1" applyBorder="1" applyAlignment="1">
      <alignment horizontal="right"/>
      <protection/>
    </xf>
    <xf numFmtId="3" fontId="6" fillId="0" borderId="0" xfId="54" applyNumberFormat="1" applyFont="1" applyFill="1" applyAlignment="1">
      <alignment horizontal="right"/>
      <protection/>
    </xf>
    <xf numFmtId="0" fontId="1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2" fontId="26" fillId="0" borderId="14" xfId="0" applyNumberFormat="1" applyFont="1" applyBorder="1" applyAlignment="1">
      <alignment wrapText="1"/>
    </xf>
    <xf numFmtId="4" fontId="20" fillId="0" borderId="0" xfId="54" applyNumberFormat="1" applyFont="1" applyBorder="1">
      <alignment/>
      <protection/>
    </xf>
    <xf numFmtId="0" fontId="28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6" fillId="0" borderId="12" xfId="0" applyFont="1" applyFill="1" applyBorder="1" applyAlignment="1">
      <alignment/>
    </xf>
    <xf numFmtId="0" fontId="27" fillId="0" borderId="17" xfId="0" applyFont="1" applyFill="1" applyBorder="1" applyAlignment="1">
      <alignment horizontal="right" vertical="center" wrapText="1"/>
    </xf>
    <xf numFmtId="2" fontId="26" fillId="0" borderId="17" xfId="0" applyNumberFormat="1" applyFont="1" applyBorder="1" applyAlignment="1">
      <alignment wrapText="1"/>
    </xf>
    <xf numFmtId="2" fontId="57" fillId="5" borderId="13" xfId="0" applyNumberFormat="1" applyFont="1" applyFill="1" applyBorder="1" applyAlignment="1">
      <alignment wrapText="1"/>
    </xf>
    <xf numFmtId="2" fontId="57" fillId="5" borderId="0" xfId="0" applyNumberFormat="1" applyFont="1" applyFill="1" applyAlignment="1">
      <alignment/>
    </xf>
    <xf numFmtId="2" fontId="57" fillId="5" borderId="17" xfId="0" applyNumberFormat="1" applyFont="1" applyFill="1" applyBorder="1" applyAlignment="1">
      <alignment wrapText="1"/>
    </xf>
    <xf numFmtId="0" fontId="26" fillId="0" borderId="0" xfId="0" applyFont="1" applyFill="1" applyAlignment="1">
      <alignment horizontal="center" vertical="justify" wrapText="1"/>
    </xf>
    <xf numFmtId="14" fontId="59" fillId="0" borderId="0" xfId="0" applyNumberFormat="1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right"/>
    </xf>
    <xf numFmtId="2" fontId="58" fillId="0" borderId="0" xfId="0" applyNumberFormat="1" applyFont="1" applyAlignment="1">
      <alignment horizontal="right"/>
    </xf>
    <xf numFmtId="0" fontId="60" fillId="0" borderId="0" xfId="0" applyFont="1" applyAlignment="1">
      <alignment/>
    </xf>
    <xf numFmtId="2" fontId="23" fillId="0" borderId="0" xfId="0" applyNumberFormat="1" applyFont="1" applyAlignment="1">
      <alignment/>
    </xf>
    <xf numFmtId="2" fontId="26" fillId="5" borderId="13" xfId="0" applyNumberFormat="1" applyFont="1" applyFill="1" applyBorder="1" applyAlignment="1">
      <alignment wrapText="1"/>
    </xf>
    <xf numFmtId="2" fontId="26" fillId="5" borderId="0" xfId="0" applyNumberFormat="1" applyFont="1" applyFill="1" applyAlignment="1">
      <alignment/>
    </xf>
    <xf numFmtId="0" fontId="26" fillId="0" borderId="0" xfId="54" applyFont="1" applyAlignment="1">
      <alignment horizontal="left"/>
      <protection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2" fontId="23" fillId="0" borderId="14" xfId="0" applyNumberFormat="1" applyFont="1" applyBorder="1" applyAlignment="1">
      <alignment horizontal="right" wrapText="1"/>
    </xf>
    <xf numFmtId="0" fontId="23" fillId="0" borderId="0" xfId="0" applyFont="1" applyAlignment="1">
      <alignment horizontal="right"/>
    </xf>
    <xf numFmtId="2" fontId="23" fillId="0" borderId="0" xfId="0" applyNumberFormat="1" applyFont="1" applyAlignment="1">
      <alignment horizontal="right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right"/>
    </xf>
    <xf numFmtId="2" fontId="61" fillId="0" borderId="0" xfId="0" applyNumberFormat="1" applyFont="1" applyAlignment="1">
      <alignment horizontal="right"/>
    </xf>
    <xf numFmtId="0" fontId="55" fillId="0" borderId="0" xfId="0" applyFont="1" applyAlignment="1">
      <alignment horizontal="left"/>
    </xf>
    <xf numFmtId="0" fontId="9" fillId="0" borderId="0" xfId="0" applyFont="1" applyAlignment="1">
      <alignment/>
    </xf>
    <xf numFmtId="2" fontId="6" fillId="0" borderId="0" xfId="54" applyNumberFormat="1" applyFont="1">
      <alignment/>
      <protection/>
    </xf>
    <xf numFmtId="0" fontId="55" fillId="0" borderId="0" xfId="0" applyFont="1" applyAlignment="1">
      <alignment horizontal="left"/>
    </xf>
    <xf numFmtId="0" fontId="32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6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OFICINAS-200012" xfId="54"/>
    <cellStyle name="Normal_AOFICINAS-200012_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DEPÓSITOS  POR AUTONOMÍAS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2925"/>
          <c:w val="0.947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'Depósitos1.2'!$B$11:$B$30</c:f>
              <c:strCache/>
            </c:strRef>
          </c:cat>
          <c:val>
            <c:numRef>
              <c:f>'Depósitos1.2'!$L$11:$L$30</c:f>
              <c:numCache/>
            </c:numRef>
          </c:val>
        </c:ser>
        <c:axId val="54472021"/>
        <c:axId val="20486142"/>
      </c:barChart>
      <c:catAx>
        <c:axId val="544720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0486142"/>
        <c:crosses val="autoZero"/>
        <c:auto val="0"/>
        <c:lblOffset val="100"/>
        <c:tickLblSkip val="1"/>
        <c:noMultiLvlLbl val="0"/>
      </c:catAx>
      <c:valAx>
        <c:axId val="204861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7202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DEPÓSITOS. SITUACIÓN CUOTAS DE MERCADO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'Cuadro II.2.2'!#REF!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8080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II.2.2'!#REF!,'Cuadro II.2.2'!#REF!,'Cuadro II.2.2'!#REF!,'Cuadro II.2.2'!#REF!,'Cuadro 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II.2.2'!#REF!,'Cuadro II.2.2'!#REF!,'Cuadro II.2.2'!#REF!,'Cuadro II.2.2'!#REF!,'Cuadro 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'Cuadro II.2.2'!#REF!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II.2.2'!#REF!,'Cuadro II.2.2'!#REF!,'Cuadro II.2.2'!#REF!,'Cuadro II.2.2'!#REF!,'Cuadro 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II.2.2'!#REF!,'Cuadro II.2.2'!#REF!,'Cuadro II.2.2'!#REF!,'Cuadro II.2.2'!#REF!,'Cuadro 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'Cuadro II.2.2'!#REF!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II.2.2'!#REF!,'Cuadro II.2.2'!#REF!,'Cuadro II.2.2'!#REF!,'Cuadro II.2.2'!#REF!,'Cuadro 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II.2.2'!#REF!,'Cuadro II.2.2'!#REF!,'Cuadro II.2.2'!#REF!,'Cuadro II.2.2'!#REF!,'Cuadro 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'Cuadro II.2.2'!#REF!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II.2.2'!#REF!,'Cuadro II.2.2'!#REF!,'Cuadro II.2.2'!#REF!,'Cuadro II.2.2'!#REF!,'Cuadro 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II.2.2'!#REF!,'Cuadro II.2.2'!#REF!,'Cuadro II.2.2'!#REF!,'Cuadro II.2.2'!#REF!,'Cuadro II.2.2'!#REF!)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0157551"/>
        <c:axId val="48764776"/>
      </c:barChart>
      <c:catAx>
        <c:axId val="501575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764776"/>
        <c:crosses val="autoZero"/>
        <c:auto val="0"/>
        <c:lblOffset val="100"/>
        <c:tickLblSkip val="1"/>
        <c:noMultiLvlLbl val="0"/>
      </c:catAx>
      <c:valAx>
        <c:axId val="4876477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1575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DEPÓSITOS. 
SITUACIÓN CUOTAS DE MERCADO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Bancos</c:v>
          </c:tx>
          <c:spPr>
            <a:solidFill>
              <a:srgbClr val="424242"/>
            </a:solidFill>
            <a:ln w="12700">
              <a:solidFill>
                <a:srgbClr val="80206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%&quot;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II.2.2'!#REF!,'Cuadro II.2.2'!#REF!,'Cuadro II.2.2'!#REF!,'Cuadro II.2.2'!#REF!,'Cuadro 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II.2.2'!#REF!,'Cuadro II.2.2'!#REF!,'Cuadro II.2.2'!#REF!,'Cuadro II.2.2'!#REF!,'Cuadro 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Cajas de Ahorros Autóctonas</c:v>
          </c:tx>
          <c:spPr>
            <a:solidFill>
              <a:srgbClr val="808080"/>
            </a:solidFill>
            <a:ln w="12700">
              <a:solidFill>
                <a:srgbClr val="80206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%&quot;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II.2.2'!#REF!,'Cuadro II.2.2'!#REF!,'Cuadro II.2.2'!#REF!,'Cuadro II.2.2'!#REF!,'Cuadro 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II.2.2'!#REF!,'Cuadro II.2.2'!#REF!,'Cuadro II.2.2'!#REF!,'Cuadro II.2.2'!#REF!,'Cuadro 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Cajas de Ahorros Foráneas</c:v>
          </c:tx>
          <c:spPr>
            <a:solidFill>
              <a:srgbClr val="E3E3E3"/>
            </a:solidFill>
            <a:ln w="12700">
              <a:solidFill>
                <a:srgbClr val="80206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%&quot;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II.2.2'!#REF!,'Cuadro II.2.2'!#REF!,'Cuadro II.2.2'!#REF!,'Cuadro II.2.2'!#REF!,'Cuadro 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II.2.2'!#REF!,'Cuadro II.2.2'!#REF!,'Cuadro II.2.2'!#REF!,'Cuadro II.2.2'!#REF!,'Cuadro 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Coop. de Crédito</c:v>
          </c:tx>
          <c:spPr>
            <a:solidFill>
              <a:srgbClr val="996666"/>
            </a:solidFill>
            <a:ln w="12700">
              <a:solidFill>
                <a:srgbClr val="80206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%&quot;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II.2.2'!#REF!,'Cuadro II.2.2'!#REF!,'Cuadro II.2.2'!#REF!,'Cuadro II.2.2'!#REF!,'Cuadro 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II.2.2'!#REF!,'Cuadro II.2.2'!#REF!,'Cuadro II.2.2'!#REF!,'Cuadro II.2.2'!#REF!,'Cuadro II.2.2'!#REF!)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6229801"/>
        <c:axId val="57632754"/>
      </c:barChart>
      <c:catAx>
        <c:axId val="3622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7632754"/>
        <c:crosses val="autoZero"/>
        <c:auto val="0"/>
        <c:lblOffset val="180"/>
        <c:tickLblSkip val="1"/>
        <c:noMultiLvlLbl val="0"/>
      </c:catAx>
      <c:valAx>
        <c:axId val="576327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298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CRÉDITOS  POR AUTONOMÍAS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4875"/>
          <c:w val="0.945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'Créditos1.2'!$B$11:$B$30</c:f>
              <c:strCache/>
            </c:strRef>
          </c:cat>
          <c:val>
            <c:numRef>
              <c:f>'Créditos1.2'!$L$11:$L$30</c:f>
              <c:numCache/>
            </c:numRef>
          </c:val>
        </c:ser>
        <c:axId val="48932739"/>
        <c:axId val="37741468"/>
      </c:barChart>
      <c:catAx>
        <c:axId val="489327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7741468"/>
        <c:crosses val="autoZero"/>
        <c:auto val="0"/>
        <c:lblOffset val="100"/>
        <c:tickLblSkip val="1"/>
        <c:noMultiLvlLbl val="0"/>
      </c:catAx>
      <c:valAx>
        <c:axId val="377414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3273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CRÉDITOS. 
SITUACIÓN CUOTAS DE MERCADO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Bancos</c:v>
          </c:tx>
          <c:spPr>
            <a:solidFill>
              <a:srgbClr val="424242"/>
            </a:solidFill>
            <a:ln w="12700">
              <a:solidFill>
                <a:srgbClr val="80206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%&quot;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III.2.2'!#REF!,'Cuadro III.2.2'!#REF!,'Cuadro III.2.2'!#REF!,'Cuadro III.2.2'!#REF!,'Cuadro III.2.2'!#REF!)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III.2.2'!#REF!,'Cuadro III.2.2'!#REF!,'Cuadro III.2.2'!#REF!,'Cuadro III.2.2'!#REF!,'Cuadro III.2.2'!#REF!)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Cajas de Ahorros Autóctonas</c:v>
          </c:tx>
          <c:spPr>
            <a:solidFill>
              <a:srgbClr val="808080"/>
            </a:solidFill>
            <a:ln w="12700">
              <a:solidFill>
                <a:srgbClr val="80206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%&quot;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III.2.2'!#REF!,'Cuadro III.2.2'!#REF!,'Cuadro III.2.2'!#REF!,'Cuadro III.2.2'!#REF!,'Cuadro III.2.2'!#REF!)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III.2.2'!#REF!,'Cuadro III.2.2'!#REF!,'Cuadro III.2.2'!#REF!,'Cuadro III.2.2'!#REF!,'Cuadro III.2.2'!#REF!)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Cajas de Ahorros Foráneas</c:v>
          </c:tx>
          <c:spPr>
            <a:solidFill>
              <a:srgbClr val="E3E3E3"/>
            </a:solidFill>
            <a:ln w="12700">
              <a:solidFill>
                <a:srgbClr val="80206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%&quot;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III.2.2'!#REF!,'Cuadro III.2.2'!#REF!,'Cuadro III.2.2'!#REF!,'Cuadro III.2.2'!#REF!,'Cuadro III.2.2'!#REF!)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III.2.2'!#REF!,'Cuadro III.2.2'!#REF!,'Cuadro III.2.2'!#REF!,'Cuadro III.2.2'!#REF!,'Cuadro III.2.2'!#REF!)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Coop. de Crédito</c:v>
          </c:tx>
          <c:spPr>
            <a:solidFill>
              <a:srgbClr val="996666"/>
            </a:solidFill>
            <a:ln w="12700">
              <a:solidFill>
                <a:srgbClr val="80206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\ &quot;%&quot;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\ &quot;%&quot;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III.2.2'!#REF!,'Cuadro III.2.2'!#REF!,'Cuadro III.2.2'!#REF!,'Cuadro III.2.2'!#REF!,'Cuadro III.2.2'!#REF!)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('Cuadro III.2.2'!#REF!,'Cuadro III.2.2'!#REF!,'Cuadro III.2.2'!#REF!,'Cuadro III.2.2'!#REF!,'Cuadro III.2.2'!#REF!)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128893"/>
        <c:axId val="37160038"/>
      </c:barChart>
      <c:catAx>
        <c:axId val="4128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7160038"/>
        <c:crosses val="autoZero"/>
        <c:auto val="0"/>
        <c:lblOffset val="180"/>
        <c:tickLblSkip val="1"/>
        <c:noMultiLvlLbl val="0"/>
      </c:catAx>
      <c:valAx>
        <c:axId val="37160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8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Cuadro II.2.2'!A1" /><Relationship Id="rId3" Type="http://schemas.openxmlformats.org/officeDocument/2006/relationships/hyperlink" Target="#'Cuadro II.2.2'!A1" /><Relationship Id="rId4" Type="http://schemas.openxmlformats.org/officeDocument/2006/relationships/hyperlink" Target="#'Cuadro II.3.2'!A1" /><Relationship Id="rId5" Type="http://schemas.openxmlformats.org/officeDocument/2006/relationships/hyperlink" Target="#'Cuadro II.3.2'!A1" /><Relationship Id="rId6" Type="http://schemas.openxmlformats.org/officeDocument/2006/relationships/hyperlink" Target="#'Cuadro II.4.2'!A1" /><Relationship Id="rId7" Type="http://schemas.openxmlformats.org/officeDocument/2006/relationships/hyperlink" Target="#'Cuadro II.4.2'!A1" /><Relationship Id="rId8" Type="http://schemas.openxmlformats.org/officeDocument/2006/relationships/hyperlink" Target="#'Cuadro III.2.2'!A1" /><Relationship Id="rId9" Type="http://schemas.openxmlformats.org/officeDocument/2006/relationships/hyperlink" Target="#'Cuadro III.2.2'!A1" /><Relationship Id="rId10" Type="http://schemas.openxmlformats.org/officeDocument/2006/relationships/hyperlink" Target="#'Cuadro III.3.2'!A1" /><Relationship Id="rId11" Type="http://schemas.openxmlformats.org/officeDocument/2006/relationships/hyperlink" Target="#'Cuadro III.3.2'!A1" /><Relationship Id="rId12" Type="http://schemas.openxmlformats.org/officeDocument/2006/relationships/hyperlink" Target="#'Cuadro III.4.2'!A1" /><Relationship Id="rId13" Type="http://schemas.openxmlformats.org/officeDocument/2006/relationships/hyperlink" Target="#'Cuadro III.4.2'!A1" /><Relationship Id="rId14" Type="http://schemas.openxmlformats.org/officeDocument/2006/relationships/hyperlink" Target="#'Cuadro IV.1'!A1" /><Relationship Id="rId15" Type="http://schemas.openxmlformats.org/officeDocument/2006/relationships/hyperlink" Target="#'Cuadro IV.1'!A1" /><Relationship Id="rId16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19</xdr:row>
      <xdr:rowOff>57150</xdr:rowOff>
    </xdr:from>
    <xdr:to>
      <xdr:col>1</xdr:col>
      <xdr:colOff>276225</xdr:colOff>
      <xdr:row>19</xdr:row>
      <xdr:rowOff>219075</xdr:rowOff>
    </xdr:to>
    <xdr:pic>
      <xdr:nvPicPr>
        <xdr:cNvPr id="1" name="Picture 5" descr="Archivo CSV: Enlace en nueva ventan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3810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20</xdr:row>
      <xdr:rowOff>57150</xdr:rowOff>
    </xdr:from>
    <xdr:to>
      <xdr:col>1</xdr:col>
      <xdr:colOff>276225</xdr:colOff>
      <xdr:row>20</xdr:row>
      <xdr:rowOff>219075</xdr:rowOff>
    </xdr:to>
    <xdr:pic>
      <xdr:nvPicPr>
        <xdr:cNvPr id="2" name="Picture 6" descr="Archivo CSV: Enlace en nueva vent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057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20</xdr:row>
      <xdr:rowOff>57150</xdr:rowOff>
    </xdr:from>
    <xdr:to>
      <xdr:col>1</xdr:col>
      <xdr:colOff>276225</xdr:colOff>
      <xdr:row>20</xdr:row>
      <xdr:rowOff>219075</xdr:rowOff>
    </xdr:to>
    <xdr:pic>
      <xdr:nvPicPr>
        <xdr:cNvPr id="3" name="Picture 7" descr="Archivo CSV: Enlace en nueva ventana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057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21</xdr:row>
      <xdr:rowOff>57150</xdr:rowOff>
    </xdr:from>
    <xdr:to>
      <xdr:col>1</xdr:col>
      <xdr:colOff>276225</xdr:colOff>
      <xdr:row>21</xdr:row>
      <xdr:rowOff>219075</xdr:rowOff>
    </xdr:to>
    <xdr:pic>
      <xdr:nvPicPr>
        <xdr:cNvPr id="4" name="Picture 8" descr="Archivo CSV: Enlace en nueva ventana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305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23</xdr:row>
      <xdr:rowOff>57150</xdr:rowOff>
    </xdr:from>
    <xdr:to>
      <xdr:col>1</xdr:col>
      <xdr:colOff>276225</xdr:colOff>
      <xdr:row>23</xdr:row>
      <xdr:rowOff>219075</xdr:rowOff>
    </xdr:to>
    <xdr:pic>
      <xdr:nvPicPr>
        <xdr:cNvPr id="5" name="Picture 9" descr="Archivo CSV: Enlace en nueva ventana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8006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24</xdr:row>
      <xdr:rowOff>57150</xdr:rowOff>
    </xdr:from>
    <xdr:to>
      <xdr:col>1</xdr:col>
      <xdr:colOff>276225</xdr:colOff>
      <xdr:row>24</xdr:row>
      <xdr:rowOff>219075</xdr:rowOff>
    </xdr:to>
    <xdr:pic>
      <xdr:nvPicPr>
        <xdr:cNvPr id="6" name="Picture 10" descr="Archivo CSV: Enlace en nueva ventana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048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25</xdr:row>
      <xdr:rowOff>57150</xdr:rowOff>
    </xdr:from>
    <xdr:to>
      <xdr:col>1</xdr:col>
      <xdr:colOff>276225</xdr:colOff>
      <xdr:row>25</xdr:row>
      <xdr:rowOff>219075</xdr:rowOff>
    </xdr:to>
    <xdr:pic>
      <xdr:nvPicPr>
        <xdr:cNvPr id="7" name="Picture 11" descr="Archivo CSV: Enlace en nueva ventana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295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27</xdr:row>
      <xdr:rowOff>57150</xdr:rowOff>
    </xdr:from>
    <xdr:to>
      <xdr:col>1</xdr:col>
      <xdr:colOff>276225</xdr:colOff>
      <xdr:row>27</xdr:row>
      <xdr:rowOff>219075</xdr:rowOff>
    </xdr:to>
    <xdr:pic>
      <xdr:nvPicPr>
        <xdr:cNvPr id="8" name="Picture 12" descr="Archivo CSV: Enlace en nueva ventana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5791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0</xdr:row>
      <xdr:rowOff>9525</xdr:rowOff>
    </xdr:from>
    <xdr:to>
      <xdr:col>8</xdr:col>
      <xdr:colOff>219075</xdr:colOff>
      <xdr:row>8</xdr:row>
      <xdr:rowOff>0</xdr:rowOff>
    </xdr:to>
    <xdr:pic>
      <xdr:nvPicPr>
        <xdr:cNvPr id="9" name="Picture 13" descr="parentesis_ivf 30 aniversari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04850" y="9525"/>
          <a:ext cx="61817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381000</xdr:colOff>
      <xdr:row>0</xdr:row>
      <xdr:rowOff>0</xdr:rowOff>
    </xdr:to>
    <xdr:graphicFrame>
      <xdr:nvGraphicFramePr>
        <xdr:cNvPr id="1" name="Gráfico 4"/>
        <xdr:cNvGraphicFramePr/>
      </xdr:nvGraphicFramePr>
      <xdr:xfrm>
        <a:off x="0" y="0"/>
        <a:ext cx="5705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-0.00175</cdr:x>
      <cdr:y>-0.006</cdr:y>
    </cdr:from>
    <cdr:to>
      <cdr:x>0.11525</cdr:x>
      <cdr:y>0.0435</cdr:y>
    </cdr:to>
    <cdr:sp>
      <cdr:nvSpPr>
        <cdr:cNvPr id="1" name="Texto 2"/>
        <cdr:cNvSpPr txBox="1">
          <a:spLocks noChangeArrowheads="1"/>
        </cdr:cNvSpPr>
      </cdr:nvSpPr>
      <cdr:spPr>
        <a:xfrm>
          <a:off x="-9524" y="-19049"/>
          <a:ext cx="752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GRÁFICO II.1.2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152400</xdr:rowOff>
    </xdr:from>
    <xdr:to>
      <xdr:col>13</xdr:col>
      <xdr:colOff>0</xdr:colOff>
      <xdr:row>54</xdr:row>
      <xdr:rowOff>47625</xdr:rowOff>
    </xdr:to>
    <xdr:graphicFrame>
      <xdr:nvGraphicFramePr>
        <xdr:cNvPr id="1" name="Gráfico 1"/>
        <xdr:cNvGraphicFramePr/>
      </xdr:nvGraphicFramePr>
      <xdr:xfrm>
        <a:off x="219075" y="5524500"/>
        <a:ext cx="64293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0.00575</cdr:y>
    </cdr:from>
    <cdr:to>
      <cdr:x>0.19275</cdr:x>
      <cdr:y>0.83925</cdr:y>
    </cdr:to>
    <cdr:sp>
      <cdr:nvSpPr>
        <cdr:cNvPr id="1" name="Texto 1"/>
        <cdr:cNvSpPr txBox="1">
          <a:spLocks noChangeArrowheads="1"/>
        </cdr:cNvSpPr>
      </cdr:nvSpPr>
      <cdr:spPr>
        <a:xfrm>
          <a:off x="57150" y="0"/>
          <a:ext cx="1162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GRÁFICO II.2.1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0.01025</cdr:y>
    </cdr:from>
    <cdr:to>
      <cdr:x>0.1595</cdr:x>
      <cdr:y>0.36925</cdr:y>
    </cdr:to>
    <cdr:sp>
      <cdr:nvSpPr>
        <cdr:cNvPr id="1" name="Texto 1"/>
        <cdr:cNvSpPr txBox="1">
          <a:spLocks noChangeArrowheads="1"/>
        </cdr:cNvSpPr>
      </cdr:nvSpPr>
      <cdr:spPr>
        <a:xfrm>
          <a:off x="85725" y="0"/>
          <a:ext cx="923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sng" baseline="0">
              <a:solidFill>
                <a:srgbClr val="993366"/>
              </a:solidFill>
            </a:rPr>
            <a:t>GRÁFICO II.2.1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0</xdr:row>
      <xdr:rowOff>0</xdr:rowOff>
    </xdr:from>
    <xdr:to>
      <xdr:col>24</xdr:col>
      <xdr:colOff>561975</xdr:colOff>
      <xdr:row>0</xdr:row>
      <xdr:rowOff>0</xdr:rowOff>
    </xdr:to>
    <xdr:graphicFrame>
      <xdr:nvGraphicFramePr>
        <xdr:cNvPr id="1" name="Gráfico 2"/>
        <xdr:cNvGraphicFramePr/>
      </xdr:nvGraphicFramePr>
      <xdr:xfrm>
        <a:off x="6781800" y="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542925</xdr:colOff>
      <xdr:row>0</xdr:row>
      <xdr:rowOff>0</xdr:rowOff>
    </xdr:to>
    <xdr:graphicFrame>
      <xdr:nvGraphicFramePr>
        <xdr:cNvPr id="2" name="Gráfico 4"/>
        <xdr:cNvGraphicFramePr/>
      </xdr:nvGraphicFramePr>
      <xdr:xfrm>
        <a:off x="0" y="0"/>
        <a:ext cx="6334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-0.0025</cdr:x>
      <cdr:y>0.007</cdr:y>
    </cdr:from>
    <cdr:to>
      <cdr:x>0.131</cdr:x>
      <cdr:y>0.07775</cdr:y>
    </cdr:to>
    <cdr:sp>
      <cdr:nvSpPr>
        <cdr:cNvPr id="1" name="Texto 2"/>
        <cdr:cNvSpPr txBox="1">
          <a:spLocks noChangeArrowheads="1"/>
        </cdr:cNvSpPr>
      </cdr:nvSpPr>
      <cdr:spPr>
        <a:xfrm>
          <a:off x="-9524" y="19050"/>
          <a:ext cx="7810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GRÁFICO III.1.2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32</xdr:row>
      <xdr:rowOff>152400</xdr:rowOff>
    </xdr:from>
    <xdr:to>
      <xdr:col>12</xdr:col>
      <xdr:colOff>257175</xdr:colOff>
      <xdr:row>53</xdr:row>
      <xdr:rowOff>104775</xdr:rowOff>
    </xdr:to>
    <xdr:graphicFrame>
      <xdr:nvGraphicFramePr>
        <xdr:cNvPr id="1" name="Gráfico 1"/>
        <xdr:cNvGraphicFramePr/>
      </xdr:nvGraphicFramePr>
      <xdr:xfrm>
        <a:off x="466725" y="5362575"/>
        <a:ext cx="58674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0.00725</cdr:y>
    </cdr:from>
    <cdr:to>
      <cdr:x>0.17975</cdr:x>
      <cdr:y>0.36675</cdr:y>
    </cdr:to>
    <cdr:sp>
      <cdr:nvSpPr>
        <cdr:cNvPr id="1" name="Texto 1"/>
        <cdr:cNvSpPr txBox="1">
          <a:spLocks noChangeArrowheads="1"/>
        </cdr:cNvSpPr>
      </cdr:nvSpPr>
      <cdr:spPr>
        <a:xfrm>
          <a:off x="95250" y="0"/>
          <a:ext cx="923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sng" baseline="0">
              <a:solidFill>
                <a:srgbClr val="993366"/>
              </a:solidFill>
            </a:rPr>
            <a:t>GRÁFICO III.2.1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PBCOSCAJASCOOPCDTO%20CCAA-200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alar\Entidades%20Financieras\Plantillas%20EF\Cajas%20de%20Ahorros\AOFICINAS-200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\EF\CREDE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BCOSCAJASCOOPCDTO CCAA-20000"/>
      <sheetName val="Créditos"/>
      <sheetName val="Depósitos"/>
      <sheetName val="Hoja Parámetros"/>
    </sheetNames>
    <sheetDataSet>
      <sheetData sheetId="3">
        <row r="11">
          <cell r="B11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ficinas1"/>
      <sheetName val="%CV"/>
      <sheetName val="% ESPAÑA"/>
      <sheetName val="DATOS CV"/>
      <sheetName val="Plantilla Análisis"/>
      <sheetName val="Hoja Parámetros"/>
    </sheetNames>
    <sheetDataSet>
      <sheetData sheetId="5">
        <row r="4">
          <cell r="B4" t="str">
            <v/>
          </cell>
        </row>
        <row r="5">
          <cell r="B5" t="str">
            <v/>
          </cell>
        </row>
        <row r="6">
          <cell r="B6" t="str">
            <v/>
          </cell>
        </row>
        <row r="7">
          <cell r="B7" t="str">
            <v/>
          </cell>
        </row>
        <row r="8">
          <cell r="B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Fuente"/>
      <sheetName val="Portada"/>
      <sheetName val="Índice"/>
      <sheetName val="Resumen"/>
      <sheetName val="Depósitos"/>
      <sheetName val="Depósitos1.1"/>
      <sheetName val="Depósitos1.2"/>
      <sheetName val="Depósitos2"/>
      <sheetName val="Depósitos3.1"/>
      <sheetName val="Depósitos3.2"/>
      <sheetName val="Depósitos4.1"/>
      <sheetName val="Depósitos4.2"/>
      <sheetName val="Depósitos5"/>
      <sheetName val="Créditos"/>
      <sheetName val="Créditos1.1"/>
      <sheetName val="Créditos1.2"/>
      <sheetName val="Créditos2"/>
      <sheetName val="Créditos3.1"/>
      <sheetName val="Créditos3.2"/>
      <sheetName val="Créditos4.1"/>
      <sheetName val="Créditos4.2"/>
      <sheetName val="Oficinas"/>
      <sheetName val="Oficinas1"/>
      <sheetName val="Módulo1"/>
    </sheetNames>
    <sheetDataSet>
      <sheetData sheetId="0">
        <row r="23">
          <cell r="A23" t="str">
            <v>(Datos referidos a 31 de marzo de 2003)</v>
          </cell>
          <cell r="AC23" t="str">
            <v>(Datos referidos a 01-marzo-2002)</v>
          </cell>
        </row>
        <row r="25">
          <cell r="C25" t="str">
            <v>2003  I</v>
          </cell>
        </row>
      </sheetData>
      <sheetData sheetId="7">
        <row r="10">
          <cell r="K10">
            <v>32.731185049991886</v>
          </cell>
        </row>
        <row r="18">
          <cell r="K18">
            <v>52.65744580965781</v>
          </cell>
        </row>
        <row r="25">
          <cell r="K25">
            <v>41.056550232117836</v>
          </cell>
        </row>
        <row r="32">
          <cell r="K32">
            <v>11.600895577539976</v>
          </cell>
        </row>
        <row r="39">
          <cell r="K39">
            <v>14.611369140350305</v>
          </cell>
        </row>
      </sheetData>
      <sheetData sheetId="8">
        <row r="10">
          <cell r="M10">
            <v>7.84800431159227</v>
          </cell>
        </row>
        <row r="17">
          <cell r="M17">
            <v>6.201093405226957</v>
          </cell>
        </row>
        <row r="25">
          <cell r="M25">
            <v>7.930284020901671</v>
          </cell>
        </row>
        <row r="32">
          <cell r="M32">
            <v>6.18317313445148</v>
          </cell>
        </row>
        <row r="39">
          <cell r="M39">
            <v>1.7471108864501905</v>
          </cell>
        </row>
        <row r="46">
          <cell r="M46">
            <v>17.73751853698321</v>
          </cell>
        </row>
      </sheetData>
      <sheetData sheetId="10">
        <row r="10">
          <cell r="K10">
            <v>9.399467059140314</v>
          </cell>
        </row>
        <row r="17">
          <cell r="K17">
            <v>4.010005559566294</v>
          </cell>
        </row>
        <row r="25">
          <cell r="K25">
            <v>13.620892354056108</v>
          </cell>
        </row>
        <row r="32">
          <cell r="K32">
            <v>12.391876507819834</v>
          </cell>
        </row>
        <row r="39">
          <cell r="K39">
            <v>18.19506816634188</v>
          </cell>
        </row>
        <row r="46">
          <cell r="K46">
            <v>7.483990754367861</v>
          </cell>
        </row>
      </sheetData>
      <sheetData sheetId="16">
        <row r="11">
          <cell r="K11">
            <v>42.25811193148608</v>
          </cell>
        </row>
        <row r="16">
          <cell r="K16">
            <v>48.58761790184639</v>
          </cell>
        </row>
        <row r="20">
          <cell r="K20">
            <v>33.23490255039999</v>
          </cell>
        </row>
        <row r="24">
          <cell r="K24">
            <v>15.352715351446404</v>
          </cell>
        </row>
        <row r="28">
          <cell r="K28">
            <v>9.154270166667533</v>
          </cell>
        </row>
      </sheetData>
      <sheetData sheetId="17">
        <row r="9">
          <cell r="M9">
            <v>9.59557062779182</v>
          </cell>
        </row>
        <row r="13">
          <cell r="M13">
            <v>8.321614402772603</v>
          </cell>
        </row>
        <row r="18">
          <cell r="M18">
            <v>10.129531986330273</v>
          </cell>
        </row>
        <row r="22">
          <cell r="M22">
            <v>6.928802501224349</v>
          </cell>
        </row>
        <row r="26">
          <cell r="M26">
            <v>3.2007294851059243</v>
          </cell>
        </row>
        <row r="30">
          <cell r="M30">
            <v>16.74366613626119</v>
          </cell>
        </row>
      </sheetData>
      <sheetData sheetId="19">
        <row r="9">
          <cell r="K9">
            <v>12.268720854290626</v>
          </cell>
        </row>
        <row r="13">
          <cell r="K13">
            <v>9.302142442756395</v>
          </cell>
        </row>
        <row r="18">
          <cell r="K18">
            <v>14.948071410106502</v>
          </cell>
        </row>
        <row r="22">
          <cell r="K22">
            <v>10.702210706208842</v>
          </cell>
        </row>
        <row r="26">
          <cell r="K26">
            <v>25.35598645886875</v>
          </cell>
        </row>
        <row r="30">
          <cell r="K30">
            <v>12.445492664165934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/>
  <dimension ref="B2:H3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57421875" style="32" customWidth="1"/>
    <col min="2" max="2" width="4.8515625" style="32" customWidth="1"/>
    <col min="3" max="3" width="15.28125" style="32" customWidth="1"/>
    <col min="4" max="4" width="9.00390625" style="32" customWidth="1"/>
    <col min="5" max="5" width="29.8515625" style="32" customWidth="1"/>
    <col min="6" max="6" width="8.57421875" style="32" customWidth="1"/>
    <col min="7" max="7" width="20.57421875" style="32" customWidth="1"/>
    <col min="8" max="8" width="0.2890625" style="32" customWidth="1"/>
    <col min="9" max="16384" width="11.421875" style="32" customWidth="1"/>
  </cols>
  <sheetData>
    <row r="1" ht="12.75"/>
    <row r="2" spans="3:7" s="125" customFormat="1" ht="12.75">
      <c r="C2" s="47"/>
      <c r="D2" s="47"/>
      <c r="E2" s="47"/>
      <c r="F2" s="47"/>
      <c r="G2" s="47"/>
    </row>
    <row r="3" spans="3:7" s="125" customFormat="1" ht="12.75">
      <c r="C3" s="47"/>
      <c r="D3" s="47"/>
      <c r="E3" s="47"/>
      <c r="F3" s="126"/>
      <c r="G3" s="47"/>
    </row>
    <row r="4" spans="3:7" ht="12.75">
      <c r="C4" s="33"/>
      <c r="D4" s="33"/>
      <c r="E4" s="33"/>
      <c r="F4" s="33"/>
      <c r="G4" s="33"/>
    </row>
    <row r="5" spans="3:7" ht="12.75">
      <c r="C5" s="33"/>
      <c r="D5" s="33"/>
      <c r="E5" s="33"/>
      <c r="F5" s="33"/>
      <c r="G5" s="33"/>
    </row>
    <row r="6" spans="3:7" ht="12.75">
      <c r="C6" s="33"/>
      <c r="D6" s="33"/>
      <c r="E6" s="33"/>
      <c r="F6" s="33"/>
      <c r="G6" s="33"/>
    </row>
    <row r="7" spans="3:7" ht="15.75">
      <c r="C7" s="33"/>
      <c r="D7" s="1"/>
      <c r="E7" s="34"/>
      <c r="F7" s="1"/>
      <c r="G7" s="1"/>
    </row>
    <row r="8" spans="3:7" ht="12.75">
      <c r="C8" s="33"/>
      <c r="D8" s="33"/>
      <c r="E8" s="33"/>
      <c r="F8" s="33"/>
      <c r="G8" s="33"/>
    </row>
    <row r="9" spans="2:8" ht="45" customHeight="1">
      <c r="B9" s="160" t="s">
        <v>112</v>
      </c>
      <c r="C9" s="160"/>
      <c r="D9" s="160"/>
      <c r="E9" s="160"/>
      <c r="F9" s="160"/>
      <c r="G9" s="160"/>
      <c r="H9" s="33"/>
    </row>
    <row r="10" spans="2:8" ht="17.25">
      <c r="B10" s="160" t="s">
        <v>78</v>
      </c>
      <c r="C10" s="160"/>
      <c r="D10" s="160"/>
      <c r="E10" s="160"/>
      <c r="F10" s="160"/>
      <c r="G10" s="160"/>
      <c r="H10" s="33"/>
    </row>
    <row r="11" spans="2:8" ht="17.25">
      <c r="B11" s="160" t="s">
        <v>147</v>
      </c>
      <c r="C11" s="160"/>
      <c r="D11" s="160"/>
      <c r="E11" s="160"/>
      <c r="F11" s="160"/>
      <c r="G11" s="160"/>
      <c r="H11" s="33"/>
    </row>
    <row r="12" ht="12.75">
      <c r="H12" s="33"/>
    </row>
    <row r="13" spans="2:8" ht="12.75">
      <c r="B13" s="161"/>
      <c r="C13" s="161"/>
      <c r="D13" s="161"/>
      <c r="E13" s="161"/>
      <c r="F13" s="161"/>
      <c r="G13" s="161"/>
      <c r="H13" s="33"/>
    </row>
    <row r="14" spans="3:8" ht="12.75">
      <c r="C14" s="33"/>
      <c r="D14" s="33"/>
      <c r="E14" s="33"/>
      <c r="F14" s="33"/>
      <c r="G14" s="33"/>
      <c r="H14" s="33"/>
    </row>
    <row r="15" spans="3:8" ht="12.75">
      <c r="C15" s="33"/>
      <c r="D15" s="33"/>
      <c r="E15" s="33"/>
      <c r="F15" s="33"/>
      <c r="G15" s="33"/>
      <c r="H15" s="33"/>
    </row>
    <row r="16" spans="3:8" ht="12.75">
      <c r="C16" s="35"/>
      <c r="D16" s="35"/>
      <c r="E16" s="35"/>
      <c r="F16" s="35"/>
      <c r="G16" s="35"/>
      <c r="H16" s="33"/>
    </row>
    <row r="17" spans="3:8" ht="12.75">
      <c r="C17" s="33"/>
      <c r="D17" s="33"/>
      <c r="E17" s="33"/>
      <c r="F17" s="33"/>
      <c r="G17" s="33"/>
      <c r="H17" s="33"/>
    </row>
    <row r="18" spans="2:8" ht="15">
      <c r="B18" s="130" t="s">
        <v>114</v>
      </c>
      <c r="D18" s="33"/>
      <c r="F18" s="33"/>
      <c r="G18" s="33"/>
      <c r="H18" s="33"/>
    </row>
    <row r="19" spans="3:8" ht="19.5" customHeight="1">
      <c r="C19" s="129"/>
      <c r="D19" s="33"/>
      <c r="F19" s="33"/>
      <c r="G19" s="33"/>
      <c r="H19" s="33"/>
    </row>
    <row r="20" spans="3:8" ht="19.5" customHeight="1">
      <c r="C20" t="s">
        <v>79</v>
      </c>
      <c r="D20" s="33"/>
      <c r="F20" s="33"/>
      <c r="G20" s="33"/>
      <c r="H20" s="33"/>
    </row>
    <row r="21" spans="3:8" ht="19.5" customHeight="1">
      <c r="C21" t="s">
        <v>80</v>
      </c>
      <c r="D21" s="33"/>
      <c r="F21" s="33"/>
      <c r="G21" s="33"/>
      <c r="H21" s="33"/>
    </row>
    <row r="22" spans="3:8" ht="19.5" customHeight="1">
      <c r="C22" t="s">
        <v>81</v>
      </c>
      <c r="D22" s="33"/>
      <c r="F22" s="33"/>
      <c r="G22" s="33"/>
      <c r="H22" s="33"/>
    </row>
    <row r="23" spans="3:8" ht="19.5" customHeight="1">
      <c r="C23" s="131"/>
      <c r="D23" s="33"/>
      <c r="F23" s="33"/>
      <c r="G23" s="33"/>
      <c r="H23" s="33"/>
    </row>
    <row r="24" spans="3:8" ht="19.5" customHeight="1">
      <c r="C24" t="s">
        <v>82</v>
      </c>
      <c r="D24" s="33"/>
      <c r="F24" s="33"/>
      <c r="G24" s="33"/>
      <c r="H24" s="33"/>
    </row>
    <row r="25" spans="3:8" ht="19.5" customHeight="1">
      <c r="C25" t="s">
        <v>83</v>
      </c>
      <c r="D25" s="33"/>
      <c r="F25" s="33"/>
      <c r="G25" s="33"/>
      <c r="H25" s="33"/>
    </row>
    <row r="26" spans="3:8" ht="19.5" customHeight="1">
      <c r="C26" t="s">
        <v>84</v>
      </c>
      <c r="D26" s="33"/>
      <c r="F26" s="33"/>
      <c r="G26" s="33"/>
      <c r="H26" s="33"/>
    </row>
    <row r="27" spans="3:8" ht="19.5" customHeight="1">
      <c r="C27" s="131"/>
      <c r="D27" s="33"/>
      <c r="F27" s="33"/>
      <c r="G27" s="33"/>
      <c r="H27" s="33"/>
    </row>
    <row r="28" spans="3:8" ht="19.5" customHeight="1">
      <c r="C28" t="s">
        <v>85</v>
      </c>
      <c r="D28" s="33"/>
      <c r="F28" s="33"/>
      <c r="G28" s="33"/>
      <c r="H28" s="33"/>
    </row>
    <row r="29" spans="3:8" ht="19.5" customHeight="1">
      <c r="C29"/>
      <c r="D29" s="33"/>
      <c r="F29" s="33"/>
      <c r="G29" s="33"/>
      <c r="H29" s="33"/>
    </row>
    <row r="30" spans="3:8" ht="19.5" customHeight="1">
      <c r="C30" s="33"/>
      <c r="D30" s="33"/>
      <c r="E30" s="33"/>
      <c r="F30" s="33"/>
      <c r="G30" s="33"/>
      <c r="H30" s="33"/>
    </row>
    <row r="31" spans="2:7" ht="12.75">
      <c r="B31" s="156" t="s">
        <v>131</v>
      </c>
      <c r="C31" s="156"/>
      <c r="D31" s="156"/>
      <c r="E31" s="156"/>
      <c r="F31" s="156"/>
      <c r="G31" s="156"/>
    </row>
    <row r="32" spans="2:7" ht="12.75">
      <c r="B32" s="159"/>
      <c r="C32" s="159"/>
      <c r="D32" s="159"/>
      <c r="E32" s="159"/>
      <c r="F32" s="159"/>
      <c r="G32" s="159"/>
    </row>
  </sheetData>
  <sheetProtection/>
  <mergeCells count="5">
    <mergeCell ref="B32:G32"/>
    <mergeCell ref="B9:G9"/>
    <mergeCell ref="B10:G10"/>
    <mergeCell ref="B11:G11"/>
    <mergeCell ref="B13:G13"/>
  </mergeCells>
  <printOptions horizontalCentered="1"/>
  <pageMargins left="0.7874015748031497" right="0.4724409448818898" top="0.5905511811023623" bottom="0.2755905511811024" header="0.1968503937007874" footer="0.2362204724409449"/>
  <pageSetup horizontalDpi="600" verticalDpi="600" orientation="portrait" paperSize="9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P125"/>
  <sheetViews>
    <sheetView zoomScaleSheetLayoutView="75" zoomScalePageLayoutView="0" workbookViewId="0" topLeftCell="A1">
      <pane ySplit="8" topLeftCell="A9" activePane="bottomLeft" state="frozen"/>
      <selection pane="topLeft" activeCell="D87" sqref="D87"/>
      <selection pane="bottomLeft" activeCell="A9" sqref="A9"/>
    </sheetView>
  </sheetViews>
  <sheetFormatPr defaultColWidth="11.421875" defaultRowHeight="12.75"/>
  <cols>
    <col min="1" max="1" width="3.00390625" style="36" customWidth="1"/>
    <col min="2" max="2" width="2.421875" style="36" customWidth="1"/>
    <col min="3" max="3" width="9.28125" style="36" customWidth="1"/>
    <col min="4" max="5" width="11.7109375" style="36" customWidth="1"/>
    <col min="6" max="6" width="1.7109375" style="36" customWidth="1"/>
    <col min="7" max="7" width="11.7109375" style="36" customWidth="1"/>
    <col min="8" max="8" width="1.7109375" style="36" customWidth="1"/>
    <col min="9" max="9" width="11.7109375" style="36" customWidth="1"/>
    <col min="10" max="10" width="1.7109375" style="36" customWidth="1"/>
    <col min="11" max="11" width="11.7109375" style="41" customWidth="1"/>
    <col min="12" max="12" width="1.7109375" style="41" customWidth="1"/>
    <col min="13" max="13" width="11.7109375" style="41" customWidth="1"/>
    <col min="14" max="14" width="1.7109375" style="36" customWidth="1"/>
    <col min="15" max="15" width="11.28125" style="36" customWidth="1"/>
    <col min="16" max="16384" width="11.421875" style="36" customWidth="1"/>
  </cols>
  <sheetData>
    <row r="1" spans="2:8" ht="4.5" customHeight="1">
      <c r="B1" s="74"/>
      <c r="C1" s="75"/>
      <c r="D1" s="76"/>
      <c r="E1" s="76"/>
      <c r="F1" s="76"/>
      <c r="G1" s="76"/>
      <c r="H1" s="77"/>
    </row>
    <row r="2" spans="1:8" ht="17.25" customHeight="1">
      <c r="A2" s="78" t="s">
        <v>121</v>
      </c>
      <c r="B2" s="79"/>
      <c r="C2" s="80"/>
      <c r="D2" s="78"/>
      <c r="E2" s="81"/>
      <c r="F2" s="76"/>
      <c r="G2" s="76"/>
      <c r="H2" s="77"/>
    </row>
    <row r="3" spans="1:8" ht="15">
      <c r="A3" s="82" t="s">
        <v>122</v>
      </c>
      <c r="B3" s="79"/>
      <c r="C3" s="80"/>
      <c r="D3" s="82"/>
      <c r="E3" s="83"/>
      <c r="F3" s="81"/>
      <c r="G3" s="81"/>
      <c r="H3" s="81"/>
    </row>
    <row r="4" spans="1:8" ht="15">
      <c r="A4" s="82" t="s">
        <v>123</v>
      </c>
      <c r="B4" s="79"/>
      <c r="C4" s="80"/>
      <c r="D4" s="82"/>
      <c r="E4" s="81"/>
      <c r="F4" s="84"/>
      <c r="G4" s="84"/>
      <c r="H4" s="83"/>
    </row>
    <row r="5" spans="1:8" ht="11.25" customHeight="1">
      <c r="A5" s="80"/>
      <c r="B5" s="80"/>
      <c r="C5" s="80"/>
      <c r="F5" s="84"/>
      <c r="G5" s="84"/>
      <c r="H5" s="84"/>
    </row>
    <row r="6" spans="1:15" ht="24" customHeight="1">
      <c r="A6" s="85" t="s">
        <v>66</v>
      </c>
      <c r="B6" s="86"/>
      <c r="C6" s="86"/>
      <c r="D6" s="86" t="s">
        <v>67</v>
      </c>
      <c r="E6" s="86"/>
      <c r="F6" s="86"/>
      <c r="G6" s="86"/>
      <c r="H6" s="86"/>
      <c r="I6" s="86"/>
      <c r="J6" s="86"/>
      <c r="K6" s="120"/>
      <c r="L6" s="120"/>
      <c r="M6" s="120"/>
      <c r="N6" s="86"/>
      <c r="O6" s="86"/>
    </row>
    <row r="7" spans="4:10" ht="11.25" customHeight="1">
      <c r="D7" s="72" t="s">
        <v>77</v>
      </c>
      <c r="E7" s="88"/>
      <c r="F7" s="88"/>
      <c r="G7" s="88"/>
      <c r="H7" s="88"/>
      <c r="I7" s="88"/>
      <c r="J7" s="39"/>
    </row>
    <row r="8" spans="4:10" ht="6" customHeight="1">
      <c r="D8" s="87"/>
      <c r="E8" s="88"/>
      <c r="F8" s="88"/>
      <c r="G8" s="88"/>
      <c r="H8" s="88"/>
      <c r="I8" s="88"/>
      <c r="J8" s="39"/>
    </row>
    <row r="9" spans="3:15" ht="12.75">
      <c r="C9" s="42"/>
      <c r="D9" s="102"/>
      <c r="E9" s="101"/>
      <c r="F9" s="101"/>
      <c r="G9" s="100"/>
      <c r="H9" s="100"/>
      <c r="I9" s="100"/>
      <c r="J9" s="100"/>
      <c r="K9" s="100"/>
      <c r="L9" s="100"/>
      <c r="M9" s="98"/>
      <c r="N9" s="99"/>
      <c r="O9" s="128"/>
    </row>
    <row r="10" spans="4:15" ht="26.25" customHeight="1">
      <c r="D10" s="40"/>
      <c r="E10" s="89" t="s">
        <v>7</v>
      </c>
      <c r="F10" s="89"/>
      <c r="G10" s="89" t="s">
        <v>8</v>
      </c>
      <c r="H10" s="89"/>
      <c r="I10" s="89" t="s">
        <v>9</v>
      </c>
      <c r="J10" s="89"/>
      <c r="K10" s="121" t="s">
        <v>49</v>
      </c>
      <c r="L10" s="122"/>
      <c r="M10" s="122" t="s">
        <v>10</v>
      </c>
      <c r="N10" s="89"/>
      <c r="O10" s="90" t="s">
        <v>46</v>
      </c>
    </row>
    <row r="11" spans="3:15" ht="12.75" customHeight="1">
      <c r="C11" s="105"/>
      <c r="D11" s="40"/>
      <c r="E11" s="91"/>
      <c r="F11" s="92"/>
      <c r="G11" s="91"/>
      <c r="H11" s="92"/>
      <c r="I11" s="91"/>
      <c r="J11" s="92"/>
      <c r="K11" s="123"/>
      <c r="L11" s="124"/>
      <c r="M11" s="123"/>
      <c r="N11" s="92"/>
      <c r="O11" s="91"/>
    </row>
    <row r="12" spans="1:15" ht="12.75" customHeight="1">
      <c r="A12" s="53" t="s">
        <v>11</v>
      </c>
      <c r="B12" s="53"/>
      <c r="C12" s="53"/>
      <c r="D12" s="106"/>
      <c r="E12" s="93"/>
      <c r="F12" s="88"/>
      <c r="G12" s="93"/>
      <c r="H12" s="88"/>
      <c r="I12" s="93"/>
      <c r="J12" s="39"/>
      <c r="K12" s="110"/>
      <c r="L12" s="38"/>
      <c r="M12" s="110"/>
      <c r="N12" s="40"/>
      <c r="O12" s="93"/>
    </row>
    <row r="13" spans="4:15" ht="12.75" customHeight="1">
      <c r="D13" s="40"/>
      <c r="E13" s="94"/>
      <c r="F13" s="40"/>
      <c r="G13" s="94"/>
      <c r="H13" s="40"/>
      <c r="I13" s="94"/>
      <c r="J13" s="40"/>
      <c r="K13" s="110"/>
      <c r="M13" s="110"/>
      <c r="O13" s="94"/>
    </row>
    <row r="14" spans="3:15" s="95" customFormat="1" ht="12.75" customHeight="1">
      <c r="C14" s="104"/>
      <c r="D14" s="73" t="s">
        <v>69</v>
      </c>
      <c r="E14" s="96">
        <v>1348</v>
      </c>
      <c r="F14" s="97"/>
      <c r="G14" s="96">
        <v>563</v>
      </c>
      <c r="H14" s="97"/>
      <c r="I14" s="96">
        <v>2147</v>
      </c>
      <c r="J14" s="97"/>
      <c r="K14" s="96">
        <v>4058</v>
      </c>
      <c r="L14" s="109"/>
      <c r="M14" s="96">
        <v>38673</v>
      </c>
      <c r="O14" s="103">
        <f aca="true" t="shared" si="0" ref="O14:O39">+(K14/M14)*100</f>
        <v>10.493108887337419</v>
      </c>
    </row>
    <row r="15" spans="3:15" s="95" customFormat="1" ht="12.75" customHeight="1">
      <c r="C15" s="104"/>
      <c r="D15" s="73" t="s">
        <v>87</v>
      </c>
      <c r="E15" s="96">
        <v>1358</v>
      </c>
      <c r="F15" s="97"/>
      <c r="G15" s="96">
        <v>569</v>
      </c>
      <c r="H15" s="97"/>
      <c r="I15" s="96">
        <v>2156</v>
      </c>
      <c r="J15" s="97"/>
      <c r="K15" s="96">
        <v>4083</v>
      </c>
      <c r="L15" s="109"/>
      <c r="M15" s="96">
        <v>38840</v>
      </c>
      <c r="O15" s="103">
        <f t="shared" si="0"/>
        <v>10.512358393408856</v>
      </c>
    </row>
    <row r="16" spans="3:15" s="95" customFormat="1" ht="12.75" customHeight="1">
      <c r="C16" s="104"/>
      <c r="D16" s="73" t="s">
        <v>88</v>
      </c>
      <c r="E16" s="96">
        <v>1371</v>
      </c>
      <c r="F16" s="97"/>
      <c r="G16" s="96">
        <v>571</v>
      </c>
      <c r="H16" s="97"/>
      <c r="I16" s="96">
        <v>2162</v>
      </c>
      <c r="J16" s="97"/>
      <c r="K16" s="96">
        <v>4104</v>
      </c>
      <c r="L16" s="109"/>
      <c r="M16" s="96">
        <v>38940</v>
      </c>
      <c r="O16" s="103">
        <f t="shared" si="0"/>
        <v>10.539291217257318</v>
      </c>
    </row>
    <row r="17" spans="3:15" s="95" customFormat="1" ht="12.75" customHeight="1">
      <c r="C17" s="104"/>
      <c r="D17" s="73" t="s">
        <v>48</v>
      </c>
      <c r="E17" s="96">
        <v>1384</v>
      </c>
      <c r="F17" s="97"/>
      <c r="G17" s="96">
        <v>574</v>
      </c>
      <c r="H17" s="97"/>
      <c r="I17" s="96">
        <v>2173</v>
      </c>
      <c r="J17" s="97"/>
      <c r="K17" s="96">
        <v>4131</v>
      </c>
      <c r="L17" s="109"/>
      <c r="M17" s="96">
        <v>39120</v>
      </c>
      <c r="O17" s="103">
        <f t="shared" si="0"/>
        <v>10.559815950920246</v>
      </c>
    </row>
    <row r="18" spans="3:15" s="95" customFormat="1" ht="12.75" customHeight="1">
      <c r="C18" s="104"/>
      <c r="D18" s="73" t="s">
        <v>70</v>
      </c>
      <c r="E18" s="96">
        <v>1407</v>
      </c>
      <c r="F18" s="97"/>
      <c r="G18" s="96">
        <v>572</v>
      </c>
      <c r="H18" s="97"/>
      <c r="I18" s="96">
        <v>2195</v>
      </c>
      <c r="J18" s="97"/>
      <c r="K18" s="96">
        <v>4174</v>
      </c>
      <c r="L18" s="109"/>
      <c r="M18" s="96">
        <v>39405</v>
      </c>
      <c r="O18" s="103">
        <f t="shared" si="0"/>
        <v>10.592564395381297</v>
      </c>
    </row>
    <row r="19" spans="3:15" s="95" customFormat="1" ht="12.75" customHeight="1">
      <c r="C19" s="104"/>
      <c r="D19" s="73" t="s">
        <v>89</v>
      </c>
      <c r="E19" s="96">
        <v>1416</v>
      </c>
      <c r="F19" s="97"/>
      <c r="G19" s="96">
        <v>571</v>
      </c>
      <c r="H19" s="97"/>
      <c r="I19" s="96">
        <v>2207</v>
      </c>
      <c r="J19" s="97"/>
      <c r="K19" s="96">
        <v>4194</v>
      </c>
      <c r="L19" s="109"/>
      <c r="M19" s="96">
        <v>39550</v>
      </c>
      <c r="O19" s="103">
        <f t="shared" si="0"/>
        <v>10.604298356510746</v>
      </c>
    </row>
    <row r="20" spans="3:15" s="95" customFormat="1" ht="12.75" customHeight="1">
      <c r="C20" s="104"/>
      <c r="D20" s="73" t="s">
        <v>90</v>
      </c>
      <c r="E20" s="96">
        <v>1435</v>
      </c>
      <c r="F20" s="97"/>
      <c r="G20" s="96">
        <v>574</v>
      </c>
      <c r="H20" s="97"/>
      <c r="I20" s="96">
        <v>2213</v>
      </c>
      <c r="J20" s="97"/>
      <c r="K20" s="96">
        <v>4222</v>
      </c>
      <c r="L20" s="109"/>
      <c r="M20" s="96">
        <v>39741</v>
      </c>
      <c r="O20" s="103">
        <f t="shared" si="0"/>
        <v>10.623789033995118</v>
      </c>
    </row>
    <row r="21" spans="3:15" s="95" customFormat="1" ht="12.75" customHeight="1">
      <c r="C21" s="104"/>
      <c r="D21" s="73" t="s">
        <v>91</v>
      </c>
      <c r="E21" s="96">
        <v>1445</v>
      </c>
      <c r="F21" s="97"/>
      <c r="G21" s="96">
        <v>587</v>
      </c>
      <c r="H21" s="97"/>
      <c r="I21" s="96">
        <v>2223</v>
      </c>
      <c r="J21" s="97"/>
      <c r="K21" s="96">
        <v>4255</v>
      </c>
      <c r="L21" s="109"/>
      <c r="M21" s="96">
        <v>39977</v>
      </c>
      <c r="O21" s="103">
        <f t="shared" si="0"/>
        <v>10.643620081546889</v>
      </c>
    </row>
    <row r="22" spans="3:15" s="95" customFormat="1" ht="12.75" customHeight="1">
      <c r="C22" s="104"/>
      <c r="D22" s="73" t="s">
        <v>71</v>
      </c>
      <c r="E22" s="96">
        <v>1467</v>
      </c>
      <c r="F22" s="97"/>
      <c r="G22" s="96">
        <v>580</v>
      </c>
      <c r="H22" s="97"/>
      <c r="I22" s="96">
        <v>2236</v>
      </c>
      <c r="J22" s="97"/>
      <c r="K22" s="96">
        <v>4283</v>
      </c>
      <c r="L22" s="109"/>
      <c r="M22" s="96">
        <v>40230</v>
      </c>
      <c r="O22" s="103">
        <f t="shared" si="0"/>
        <v>10.646283867760378</v>
      </c>
    </row>
    <row r="23" spans="3:15" s="95" customFormat="1" ht="12.75" customHeight="1">
      <c r="C23" s="104"/>
      <c r="D23" s="73" t="s">
        <v>92</v>
      </c>
      <c r="E23" s="96">
        <v>1475</v>
      </c>
      <c r="F23" s="97"/>
      <c r="G23" s="96">
        <v>582</v>
      </c>
      <c r="H23" s="97"/>
      <c r="I23" s="96">
        <v>2245</v>
      </c>
      <c r="J23" s="97"/>
      <c r="K23" s="96">
        <v>4302</v>
      </c>
      <c r="L23" s="109"/>
      <c r="M23" s="96">
        <v>40432</v>
      </c>
      <c r="O23" s="103">
        <f t="shared" si="0"/>
        <v>10.640087059754649</v>
      </c>
    </row>
    <row r="24" spans="3:15" s="95" customFormat="1" ht="12.75" customHeight="1">
      <c r="C24" s="104"/>
      <c r="D24" s="73" t="s">
        <v>93</v>
      </c>
      <c r="E24" s="96">
        <v>1493</v>
      </c>
      <c r="F24" s="97"/>
      <c r="G24" s="96">
        <v>588</v>
      </c>
      <c r="H24" s="97"/>
      <c r="I24" s="96">
        <v>2258</v>
      </c>
      <c r="J24" s="97"/>
      <c r="K24" s="96">
        <v>4339</v>
      </c>
      <c r="L24" s="109"/>
      <c r="M24" s="96">
        <v>40668</v>
      </c>
      <c r="O24" s="103">
        <f t="shared" si="0"/>
        <v>10.669322317301072</v>
      </c>
    </row>
    <row r="25" spans="3:15" s="95" customFormat="1" ht="12.75" customHeight="1">
      <c r="C25" s="104"/>
      <c r="D25" s="73" t="s">
        <v>94</v>
      </c>
      <c r="E25" s="96">
        <v>1509</v>
      </c>
      <c r="F25" s="97"/>
      <c r="G25" s="96">
        <v>589</v>
      </c>
      <c r="H25" s="97"/>
      <c r="I25" s="96">
        <v>2275</v>
      </c>
      <c r="J25" s="97"/>
      <c r="K25" s="96">
        <v>4373</v>
      </c>
      <c r="L25" s="109"/>
      <c r="M25" s="96">
        <v>40937</v>
      </c>
      <c r="O25" s="103">
        <f t="shared" si="0"/>
        <v>10.682267875027481</v>
      </c>
    </row>
    <row r="26" spans="3:15" s="95" customFormat="1" ht="12.75" customHeight="1">
      <c r="C26" s="104"/>
      <c r="D26" s="73" t="s">
        <v>72</v>
      </c>
      <c r="E26" s="96">
        <v>1548</v>
      </c>
      <c r="F26" s="97"/>
      <c r="G26" s="96">
        <v>602</v>
      </c>
      <c r="H26" s="97"/>
      <c r="I26" s="96">
        <v>2332</v>
      </c>
      <c r="J26" s="97"/>
      <c r="K26" s="96">
        <v>4482</v>
      </c>
      <c r="L26" s="109"/>
      <c r="M26" s="96">
        <v>41599</v>
      </c>
      <c r="O26" s="103">
        <f t="shared" si="0"/>
        <v>10.774297459073535</v>
      </c>
    </row>
    <row r="27" spans="3:15" s="95" customFormat="1" ht="12.75" customHeight="1">
      <c r="C27" s="104"/>
      <c r="D27" s="73" t="s">
        <v>95</v>
      </c>
      <c r="E27" s="96">
        <v>1561</v>
      </c>
      <c r="F27" s="97"/>
      <c r="G27" s="96">
        <v>610</v>
      </c>
      <c r="H27" s="97"/>
      <c r="I27" s="96">
        <v>2351</v>
      </c>
      <c r="J27" s="97"/>
      <c r="K27" s="96">
        <v>4522</v>
      </c>
      <c r="L27" s="109"/>
      <c r="M27" s="96">
        <v>41887</v>
      </c>
      <c r="O27" s="103">
        <f t="shared" si="0"/>
        <v>10.795712273497744</v>
      </c>
    </row>
    <row r="28" spans="3:15" s="95" customFormat="1" ht="12.75" customHeight="1">
      <c r="C28" s="104"/>
      <c r="D28" s="73" t="s">
        <v>96</v>
      </c>
      <c r="E28" s="96">
        <v>1582</v>
      </c>
      <c r="F28" s="97"/>
      <c r="G28" s="96">
        <v>614</v>
      </c>
      <c r="H28" s="97"/>
      <c r="I28" s="96">
        <v>2377</v>
      </c>
      <c r="J28" s="97"/>
      <c r="K28" s="96">
        <v>4573</v>
      </c>
      <c r="L28" s="109"/>
      <c r="M28" s="96">
        <v>42206</v>
      </c>
      <c r="O28" s="103">
        <f t="shared" si="0"/>
        <v>10.83495237643937</v>
      </c>
    </row>
    <row r="29" spans="3:15" s="95" customFormat="1" ht="12.75" customHeight="1">
      <c r="C29" s="104"/>
      <c r="D29" s="73" t="s">
        <v>97</v>
      </c>
      <c r="E29" s="96">
        <v>1609</v>
      </c>
      <c r="F29" s="97"/>
      <c r="G29" s="96">
        <v>622</v>
      </c>
      <c r="H29" s="97"/>
      <c r="I29" s="96">
        <v>2395</v>
      </c>
      <c r="J29" s="97"/>
      <c r="K29" s="96">
        <v>4626</v>
      </c>
      <c r="L29" s="109"/>
      <c r="M29" s="96">
        <v>42560</v>
      </c>
      <c r="O29" s="103">
        <f t="shared" si="0"/>
        <v>10.86936090225564</v>
      </c>
    </row>
    <row r="30" spans="3:15" s="95" customFormat="1" ht="12.75" customHeight="1">
      <c r="C30" s="104"/>
      <c r="D30" s="73" t="s">
        <v>73</v>
      </c>
      <c r="E30" s="96">
        <v>1649</v>
      </c>
      <c r="F30" s="97"/>
      <c r="G30" s="96">
        <v>634</v>
      </c>
      <c r="H30" s="97"/>
      <c r="I30" s="96">
        <v>2463</v>
      </c>
      <c r="J30" s="97"/>
      <c r="K30" s="96">
        <v>4746</v>
      </c>
      <c r="L30" s="109"/>
      <c r="M30" s="96">
        <v>43286</v>
      </c>
      <c r="O30" s="103">
        <f t="shared" si="0"/>
        <v>10.96428406413159</v>
      </c>
    </row>
    <row r="31" spans="3:15" s="95" customFormat="1" ht="12.75" customHeight="1">
      <c r="C31" s="104"/>
      <c r="D31" s="73" t="s">
        <v>98</v>
      </c>
      <c r="E31" s="96">
        <v>1668</v>
      </c>
      <c r="F31" s="97"/>
      <c r="G31" s="96">
        <v>643</v>
      </c>
      <c r="H31" s="97"/>
      <c r="I31" s="96">
        <v>2481</v>
      </c>
      <c r="J31" s="97"/>
      <c r="K31" s="96">
        <v>4792</v>
      </c>
      <c r="L31" s="109"/>
      <c r="M31" s="96">
        <v>43630</v>
      </c>
      <c r="O31" s="103">
        <f t="shared" si="0"/>
        <v>10.983268393307357</v>
      </c>
    </row>
    <row r="32" spans="3:15" s="95" customFormat="1" ht="12.75" customHeight="1">
      <c r="C32" s="104"/>
      <c r="D32" s="73" t="s">
        <v>99</v>
      </c>
      <c r="E32" s="96">
        <v>1675</v>
      </c>
      <c r="F32" s="97"/>
      <c r="G32" s="96">
        <v>652</v>
      </c>
      <c r="H32" s="97"/>
      <c r="I32" s="96">
        <v>2514</v>
      </c>
      <c r="J32" s="97"/>
      <c r="K32" s="96">
        <v>4841</v>
      </c>
      <c r="L32" s="109"/>
      <c r="M32" s="96">
        <v>44032</v>
      </c>
      <c r="O32" s="103">
        <f t="shared" si="0"/>
        <v>10.994276889534884</v>
      </c>
    </row>
    <row r="33" spans="3:15" s="95" customFormat="1" ht="12.75" customHeight="1">
      <c r="C33" s="104"/>
      <c r="D33" s="73" t="s">
        <v>100</v>
      </c>
      <c r="E33" s="96">
        <v>1693</v>
      </c>
      <c r="F33" s="97"/>
      <c r="G33" s="96">
        <v>655</v>
      </c>
      <c r="H33" s="97"/>
      <c r="I33" s="96">
        <v>2530</v>
      </c>
      <c r="J33" s="97"/>
      <c r="K33" s="96">
        <v>4878</v>
      </c>
      <c r="L33" s="109"/>
      <c r="M33" s="96">
        <v>44352</v>
      </c>
      <c r="O33" s="103">
        <f t="shared" si="0"/>
        <v>10.998376623376624</v>
      </c>
    </row>
    <row r="34" spans="3:15" s="95" customFormat="1" ht="12.75" customHeight="1">
      <c r="C34" s="104"/>
      <c r="D34" s="73" t="s">
        <v>74</v>
      </c>
      <c r="E34" s="96">
        <v>1723</v>
      </c>
      <c r="F34" s="97"/>
      <c r="G34" s="96">
        <v>667</v>
      </c>
      <c r="H34" s="97"/>
      <c r="I34" s="96">
        <v>2572</v>
      </c>
      <c r="J34" s="97"/>
      <c r="K34" s="96">
        <v>4962</v>
      </c>
      <c r="L34" s="109"/>
      <c r="M34" s="96">
        <v>45086</v>
      </c>
      <c r="O34" s="103">
        <f t="shared" si="0"/>
        <v>11.00563367786009</v>
      </c>
    </row>
    <row r="35" spans="3:15" s="95" customFormat="1" ht="12.75" customHeight="1">
      <c r="C35" s="104"/>
      <c r="D35" s="73" t="s">
        <v>101</v>
      </c>
      <c r="E35" s="96">
        <v>1738</v>
      </c>
      <c r="F35" s="97"/>
      <c r="G35" s="96">
        <v>675</v>
      </c>
      <c r="H35" s="97"/>
      <c r="I35" s="96">
        <v>2591</v>
      </c>
      <c r="J35" s="97"/>
      <c r="K35" s="96">
        <v>5004</v>
      </c>
      <c r="L35" s="109"/>
      <c r="M35" s="96">
        <v>45260</v>
      </c>
      <c r="O35" s="103">
        <f t="shared" si="0"/>
        <v>11.05612019443217</v>
      </c>
    </row>
    <row r="36" spans="3:15" s="95" customFormat="1" ht="12.75" customHeight="1">
      <c r="C36" s="104"/>
      <c r="D36" s="73" t="s">
        <v>102</v>
      </c>
      <c r="E36" s="96">
        <v>1756</v>
      </c>
      <c r="F36" s="97"/>
      <c r="G36" s="96">
        <v>678</v>
      </c>
      <c r="H36" s="97"/>
      <c r="I36" s="96">
        <v>2623</v>
      </c>
      <c r="J36" s="97"/>
      <c r="K36" s="96">
        <v>5057</v>
      </c>
      <c r="L36" s="109"/>
      <c r="M36" s="96">
        <v>45624</v>
      </c>
      <c r="O36" s="103">
        <f t="shared" si="0"/>
        <v>11.084078555146414</v>
      </c>
    </row>
    <row r="37" spans="3:15" s="95" customFormat="1" ht="12.75" customHeight="1">
      <c r="C37" s="104"/>
      <c r="D37" s="73" t="s">
        <v>103</v>
      </c>
      <c r="E37" s="96">
        <v>1751</v>
      </c>
      <c r="F37" s="97"/>
      <c r="G37" s="96">
        <v>680</v>
      </c>
      <c r="H37" s="97"/>
      <c r="I37" s="96">
        <v>2638</v>
      </c>
      <c r="J37" s="97"/>
      <c r="K37" s="96">
        <v>5069</v>
      </c>
      <c r="L37" s="109"/>
      <c r="M37" s="96">
        <v>45707</v>
      </c>
      <c r="O37" s="103">
        <f t="shared" si="0"/>
        <v>11.0902050014221</v>
      </c>
    </row>
    <row r="38" spans="3:15" s="95" customFormat="1" ht="12.75" customHeight="1">
      <c r="C38" s="104"/>
      <c r="D38" s="73" t="s">
        <v>75</v>
      </c>
      <c r="E38" s="96">
        <v>1736</v>
      </c>
      <c r="F38" s="97"/>
      <c r="G38" s="96">
        <v>679</v>
      </c>
      <c r="H38" s="97"/>
      <c r="I38" s="96">
        <v>2646</v>
      </c>
      <c r="J38" s="97"/>
      <c r="K38" s="96">
        <v>5061</v>
      </c>
      <c r="L38" s="109"/>
      <c r="M38" s="96">
        <v>45662</v>
      </c>
      <c r="O38" s="103">
        <f t="shared" si="0"/>
        <v>11.083614383951645</v>
      </c>
    </row>
    <row r="39" spans="3:15" s="95" customFormat="1" ht="12.75" customHeight="1">
      <c r="C39" s="104"/>
      <c r="D39" s="73" t="s">
        <v>104</v>
      </c>
      <c r="E39" s="96">
        <v>1711</v>
      </c>
      <c r="F39" s="97"/>
      <c r="G39" s="96">
        <v>678</v>
      </c>
      <c r="H39" s="97"/>
      <c r="I39" s="96">
        <v>2639</v>
      </c>
      <c r="J39" s="97"/>
      <c r="K39" s="96">
        <v>5028</v>
      </c>
      <c r="L39" s="109"/>
      <c r="M39" s="96">
        <v>45291</v>
      </c>
      <c r="O39" s="103">
        <f t="shared" si="0"/>
        <v>11.101543352984036</v>
      </c>
    </row>
    <row r="40" spans="3:15" s="95" customFormat="1" ht="12.75" customHeight="1">
      <c r="C40" s="104"/>
      <c r="D40" s="73" t="s">
        <v>105</v>
      </c>
      <c r="E40" s="96">
        <v>1683</v>
      </c>
      <c r="F40" s="97"/>
      <c r="G40" s="96">
        <v>671</v>
      </c>
      <c r="H40" s="97"/>
      <c r="I40" s="96">
        <v>2616</v>
      </c>
      <c r="J40" s="97"/>
      <c r="K40" s="96">
        <v>4970</v>
      </c>
      <c r="L40" s="109"/>
      <c r="M40" s="96">
        <v>44759</v>
      </c>
      <c r="O40" s="103">
        <f aca="true" t="shared" si="1" ref="O40:O50">+(K40/M40)*100</f>
        <v>11.103912062378516</v>
      </c>
    </row>
    <row r="41" spans="3:15" s="95" customFormat="1" ht="12.75" customHeight="1">
      <c r="C41" s="104"/>
      <c r="D41" s="73" t="s">
        <v>86</v>
      </c>
      <c r="E41" s="96">
        <v>1668</v>
      </c>
      <c r="F41" s="97"/>
      <c r="G41" s="96">
        <v>664</v>
      </c>
      <c r="H41" s="97"/>
      <c r="I41" s="96">
        <v>2584</v>
      </c>
      <c r="J41" s="97"/>
      <c r="K41" s="96">
        <v>4916</v>
      </c>
      <c r="L41" s="109"/>
      <c r="M41" s="96">
        <v>44362</v>
      </c>
      <c r="O41" s="103">
        <f t="shared" si="1"/>
        <v>11.081556286912223</v>
      </c>
    </row>
    <row r="42" spans="3:15" s="95" customFormat="1" ht="12.75" customHeight="1">
      <c r="C42" s="104"/>
      <c r="D42" s="73" t="s">
        <v>76</v>
      </c>
      <c r="E42" s="96">
        <v>1636</v>
      </c>
      <c r="F42" s="97"/>
      <c r="G42" s="96">
        <v>661</v>
      </c>
      <c r="H42" s="97"/>
      <c r="I42" s="96">
        <v>2569</v>
      </c>
      <c r="J42" s="97"/>
      <c r="K42" s="96">
        <v>4866</v>
      </c>
      <c r="L42" s="109"/>
      <c r="M42" s="96">
        <v>44085</v>
      </c>
      <c r="O42" s="103">
        <f t="shared" si="1"/>
        <v>11.037767948281727</v>
      </c>
    </row>
    <row r="43" spans="3:15" s="95" customFormat="1" ht="12.75" customHeight="1">
      <c r="C43" s="104"/>
      <c r="D43" s="73" t="s">
        <v>106</v>
      </c>
      <c r="E43" s="96">
        <v>1620</v>
      </c>
      <c r="F43" s="97"/>
      <c r="G43" s="96">
        <v>659</v>
      </c>
      <c r="H43" s="97"/>
      <c r="I43" s="96">
        <v>2541</v>
      </c>
      <c r="J43" s="97"/>
      <c r="K43" s="96">
        <v>4820</v>
      </c>
      <c r="L43" s="109"/>
      <c r="M43" s="96">
        <v>43818</v>
      </c>
      <c r="O43" s="103">
        <f t="shared" si="1"/>
        <v>11.000045643342919</v>
      </c>
    </row>
    <row r="44" spans="3:15" s="95" customFormat="1" ht="12.75" customHeight="1">
      <c r="C44" s="104"/>
      <c r="D44" s="73" t="s">
        <v>107</v>
      </c>
      <c r="E44" s="96">
        <v>1607</v>
      </c>
      <c r="F44" s="97"/>
      <c r="G44" s="96">
        <v>656</v>
      </c>
      <c r="H44" s="97"/>
      <c r="I44" s="96">
        <v>2528</v>
      </c>
      <c r="J44" s="97"/>
      <c r="K44" s="96">
        <v>4791</v>
      </c>
      <c r="L44" s="109"/>
      <c r="M44" s="96">
        <v>43637</v>
      </c>
      <c r="O44" s="103">
        <f t="shared" si="1"/>
        <v>10.979214886449572</v>
      </c>
    </row>
    <row r="45" spans="3:15" s="95" customFormat="1" ht="12.75" customHeight="1">
      <c r="C45" s="104"/>
      <c r="D45" s="73" t="s">
        <v>108</v>
      </c>
      <c r="E45" s="96">
        <v>1601</v>
      </c>
      <c r="F45" s="97"/>
      <c r="G45" s="96">
        <v>652</v>
      </c>
      <c r="H45" s="97"/>
      <c r="I45" s="96">
        <v>2512</v>
      </c>
      <c r="J45" s="97"/>
      <c r="K45" s="96">
        <v>4765</v>
      </c>
      <c r="L45" s="109"/>
      <c r="M45" s="96">
        <v>43453</v>
      </c>
      <c r="O45" s="103">
        <f t="shared" si="1"/>
        <v>10.96587117115044</v>
      </c>
    </row>
    <row r="46" spans="3:15" s="95" customFormat="1" ht="12.75" customHeight="1">
      <c r="C46" s="104"/>
      <c r="D46" s="73" t="s">
        <v>109</v>
      </c>
      <c r="E46" s="96">
        <v>1583</v>
      </c>
      <c r="F46" s="97"/>
      <c r="G46" s="96">
        <v>644</v>
      </c>
      <c r="H46" s="97"/>
      <c r="I46" s="96">
        <v>2502</v>
      </c>
      <c r="J46" s="97"/>
      <c r="K46" s="96">
        <v>4729</v>
      </c>
      <c r="L46" s="109"/>
      <c r="M46" s="96">
        <v>42894</v>
      </c>
      <c r="O46" s="103">
        <f t="shared" si="1"/>
        <v>11.024851960647176</v>
      </c>
    </row>
    <row r="47" spans="3:15" s="95" customFormat="1" ht="12.75" customHeight="1">
      <c r="C47" s="104"/>
      <c r="D47" s="73" t="s">
        <v>110</v>
      </c>
      <c r="E47" s="96">
        <v>1549</v>
      </c>
      <c r="F47" s="97"/>
      <c r="G47" s="96">
        <v>627</v>
      </c>
      <c r="H47" s="97"/>
      <c r="I47" s="96">
        <v>2432</v>
      </c>
      <c r="J47" s="97"/>
      <c r="K47" s="96">
        <v>4608</v>
      </c>
      <c r="L47" s="109"/>
      <c r="M47" s="96">
        <v>41890</v>
      </c>
      <c r="O47" s="103">
        <f t="shared" si="1"/>
        <v>11.000238720458343</v>
      </c>
    </row>
    <row r="48" spans="3:15" s="95" customFormat="1" ht="12.75" customHeight="1">
      <c r="C48" s="104"/>
      <c r="D48" s="73" t="s">
        <v>111</v>
      </c>
      <c r="E48" s="96">
        <v>1517</v>
      </c>
      <c r="F48" s="97"/>
      <c r="G48" s="96">
        <v>611</v>
      </c>
      <c r="H48" s="97"/>
      <c r="I48" s="96">
        <v>2396</v>
      </c>
      <c r="J48" s="97"/>
      <c r="K48" s="96">
        <v>4524</v>
      </c>
      <c r="L48" s="109"/>
      <c r="M48" s="96">
        <v>41126</v>
      </c>
      <c r="O48" s="103">
        <f t="shared" si="1"/>
        <v>11.000340417254293</v>
      </c>
    </row>
    <row r="49" spans="3:15" s="95" customFormat="1" ht="12.75" customHeight="1">
      <c r="C49" s="104"/>
      <c r="D49" s="73" t="s">
        <v>113</v>
      </c>
      <c r="E49" s="96">
        <v>1468</v>
      </c>
      <c r="F49" s="97"/>
      <c r="G49" s="96">
        <v>596</v>
      </c>
      <c r="H49" s="97"/>
      <c r="I49" s="96">
        <v>2351</v>
      </c>
      <c r="J49" s="97"/>
      <c r="K49" s="96">
        <v>4415</v>
      </c>
      <c r="L49" s="109"/>
      <c r="M49" s="96">
        <v>40390</v>
      </c>
      <c r="O49" s="103">
        <f t="shared" si="1"/>
        <v>10.930923495914831</v>
      </c>
    </row>
    <row r="50" spans="3:15" ht="12.75" customHeight="1">
      <c r="C50" s="37"/>
      <c r="D50" s="73" t="s">
        <v>115</v>
      </c>
      <c r="E50" s="96">
        <v>1448</v>
      </c>
      <c r="F50" s="97"/>
      <c r="G50" s="96">
        <v>589</v>
      </c>
      <c r="H50" s="97"/>
      <c r="I50" s="96">
        <v>2317</v>
      </c>
      <c r="J50" s="97"/>
      <c r="K50" s="96">
        <v>4354</v>
      </c>
      <c r="L50" s="109"/>
      <c r="M50" s="96">
        <v>39843</v>
      </c>
      <c r="N50" s="95"/>
      <c r="O50" s="103">
        <f t="shared" si="1"/>
        <v>10.927891976005823</v>
      </c>
    </row>
    <row r="51" spans="3:15" ht="12.75" customHeight="1">
      <c r="C51" s="37"/>
      <c r="D51" s="73" t="s">
        <v>117</v>
      </c>
      <c r="E51" s="96">
        <v>1444</v>
      </c>
      <c r="F51" s="97"/>
      <c r="G51" s="96">
        <v>588</v>
      </c>
      <c r="H51" s="97"/>
      <c r="I51" s="96">
        <v>2311</v>
      </c>
      <c r="J51" s="97"/>
      <c r="K51" s="96">
        <v>4343</v>
      </c>
      <c r="L51" s="109"/>
      <c r="M51" s="96">
        <v>39616</v>
      </c>
      <c r="N51" s="95"/>
      <c r="O51" s="103">
        <f aca="true" t="shared" si="2" ref="O51:O63">+(K51/M51)*100</f>
        <v>10.962742326332794</v>
      </c>
    </row>
    <row r="52" spans="3:15" ht="12.75" customHeight="1">
      <c r="C52" s="37"/>
      <c r="D52" s="73" t="s">
        <v>118</v>
      </c>
      <c r="E52" s="96">
        <v>1424</v>
      </c>
      <c r="F52" s="97"/>
      <c r="G52" s="96">
        <v>582</v>
      </c>
      <c r="H52" s="97"/>
      <c r="I52" s="96">
        <v>2277</v>
      </c>
      <c r="J52" s="97"/>
      <c r="K52" s="96">
        <v>4283</v>
      </c>
      <c r="L52" s="109"/>
      <c r="M52" s="96">
        <v>39273</v>
      </c>
      <c r="N52" s="95"/>
      <c r="O52" s="103">
        <f t="shared" si="2"/>
        <v>10.905711302930767</v>
      </c>
    </row>
    <row r="53" spans="3:15" ht="12.75" customHeight="1">
      <c r="C53" s="37"/>
      <c r="D53" s="73" t="s">
        <v>119</v>
      </c>
      <c r="E53" s="96">
        <v>1423</v>
      </c>
      <c r="F53" s="97"/>
      <c r="G53" s="96">
        <v>581</v>
      </c>
      <c r="H53" s="97"/>
      <c r="I53" s="96">
        <v>2263</v>
      </c>
      <c r="J53" s="97"/>
      <c r="K53" s="96">
        <v>4267</v>
      </c>
      <c r="L53" s="109"/>
      <c r="M53" s="96">
        <v>39072</v>
      </c>
      <c r="N53" s="95"/>
      <c r="O53" s="103">
        <f t="shared" si="2"/>
        <v>10.920864045864045</v>
      </c>
    </row>
    <row r="54" spans="4:15" ht="12.75">
      <c r="D54" s="147" t="s">
        <v>124</v>
      </c>
      <c r="E54" s="96">
        <v>1361</v>
      </c>
      <c r="F54" s="97"/>
      <c r="G54" s="96">
        <v>550</v>
      </c>
      <c r="H54" s="97"/>
      <c r="I54" s="96">
        <v>2160</v>
      </c>
      <c r="J54" s="97"/>
      <c r="K54" s="96">
        <v>4071</v>
      </c>
      <c r="L54" s="109"/>
      <c r="M54" s="96">
        <v>37903</v>
      </c>
      <c r="N54" s="95"/>
      <c r="O54" s="103">
        <f t="shared" si="2"/>
        <v>10.740574624699892</v>
      </c>
    </row>
    <row r="55" spans="3:15" ht="12.75">
      <c r="C55" s="42"/>
      <c r="D55" s="147" t="s">
        <v>125</v>
      </c>
      <c r="E55" s="96">
        <v>1353</v>
      </c>
      <c r="F55" s="97"/>
      <c r="G55" s="96">
        <v>514</v>
      </c>
      <c r="H55" s="97"/>
      <c r="I55" s="96">
        <v>2119</v>
      </c>
      <c r="J55" s="97"/>
      <c r="K55" s="96">
        <v>3986</v>
      </c>
      <c r="L55" s="109"/>
      <c r="M55" s="96">
        <v>37265</v>
      </c>
      <c r="N55" s="95"/>
      <c r="O55" s="103">
        <f t="shared" si="2"/>
        <v>10.69636388031665</v>
      </c>
    </row>
    <row r="56" spans="3:15" ht="12.75">
      <c r="C56" s="42"/>
      <c r="D56" s="147" t="s">
        <v>127</v>
      </c>
      <c r="E56" s="96">
        <v>1309</v>
      </c>
      <c r="F56" s="97"/>
      <c r="G56" s="96">
        <v>471</v>
      </c>
      <c r="H56" s="97"/>
      <c r="I56" s="96">
        <v>1988</v>
      </c>
      <c r="J56" s="97"/>
      <c r="K56" s="96">
        <v>3768</v>
      </c>
      <c r="L56" s="109"/>
      <c r="M56" s="96">
        <v>36115</v>
      </c>
      <c r="N56" s="95"/>
      <c r="O56" s="103">
        <f t="shared" si="2"/>
        <v>10.433337948220961</v>
      </c>
    </row>
    <row r="57" spans="3:15" ht="12.75">
      <c r="C57" s="42"/>
      <c r="D57" s="147" t="s">
        <v>129</v>
      </c>
      <c r="E57" s="96">
        <v>1263</v>
      </c>
      <c r="F57" s="97"/>
      <c r="G57" s="96">
        <v>451</v>
      </c>
      <c r="H57" s="97"/>
      <c r="I57" s="96">
        <v>1896</v>
      </c>
      <c r="J57" s="97"/>
      <c r="K57" s="96">
        <f>SUM(E57:I57)</f>
        <v>3610</v>
      </c>
      <c r="L57" s="109"/>
      <c r="M57" s="96">
        <v>35238</v>
      </c>
      <c r="N57" s="95"/>
      <c r="O57" s="103">
        <f t="shared" si="2"/>
        <v>10.244622282762926</v>
      </c>
    </row>
    <row r="58" spans="3:15" ht="12.75">
      <c r="C58" s="42"/>
      <c r="D58" s="147" t="s">
        <v>132</v>
      </c>
      <c r="E58" s="96">
        <v>1184</v>
      </c>
      <c r="F58" s="97"/>
      <c r="G58" s="96">
        <v>422</v>
      </c>
      <c r="H58" s="97"/>
      <c r="I58" s="96">
        <v>1725</v>
      </c>
      <c r="J58" s="97"/>
      <c r="K58" s="96">
        <f>SUM(E58:I58)</f>
        <v>3331</v>
      </c>
      <c r="L58" s="109"/>
      <c r="M58" s="96">
        <v>33527</v>
      </c>
      <c r="N58" s="95"/>
      <c r="O58" s="103">
        <f t="shared" si="2"/>
        <v>9.935276046171742</v>
      </c>
    </row>
    <row r="59" spans="3:15" ht="12.75">
      <c r="C59" s="42"/>
      <c r="D59" s="57" t="s">
        <v>135</v>
      </c>
      <c r="E59" s="96">
        <v>1176</v>
      </c>
      <c r="F59" s="97"/>
      <c r="G59" s="96">
        <v>418</v>
      </c>
      <c r="H59" s="97"/>
      <c r="I59" s="96">
        <v>1712</v>
      </c>
      <c r="J59" s="97"/>
      <c r="K59" s="96">
        <v>3306</v>
      </c>
      <c r="L59" s="109"/>
      <c r="M59" s="96">
        <v>33228</v>
      </c>
      <c r="N59" s="95"/>
      <c r="O59" s="103">
        <f t="shared" si="2"/>
        <v>9.949440231130371</v>
      </c>
    </row>
    <row r="60" spans="3:15" ht="12.75">
      <c r="C60" s="42"/>
      <c r="D60" s="57" t="s">
        <v>136</v>
      </c>
      <c r="E60" s="96">
        <v>1156</v>
      </c>
      <c r="F60" s="97"/>
      <c r="G60" s="96">
        <v>411</v>
      </c>
      <c r="H60" s="97"/>
      <c r="I60" s="96">
        <v>1673</v>
      </c>
      <c r="J60" s="97"/>
      <c r="K60" s="96">
        <v>3240</v>
      </c>
      <c r="L60" s="109"/>
      <c r="M60" s="96">
        <v>32549</v>
      </c>
      <c r="N60" s="95"/>
      <c r="O60" s="103">
        <f t="shared" si="2"/>
        <v>9.954222863989678</v>
      </c>
    </row>
    <row r="61" spans="3:16" ht="12.75">
      <c r="C61" s="42"/>
      <c r="D61" s="57" t="s">
        <v>137</v>
      </c>
      <c r="E61" s="96">
        <v>1149</v>
      </c>
      <c r="F61" s="97"/>
      <c r="G61" s="96">
        <v>406</v>
      </c>
      <c r="H61" s="97"/>
      <c r="I61" s="96">
        <v>1649</v>
      </c>
      <c r="J61" s="97"/>
      <c r="K61" s="96">
        <f>SUM(E61:I61)</f>
        <v>3204</v>
      </c>
      <c r="L61" s="109"/>
      <c r="M61" s="96">
        <v>32249</v>
      </c>
      <c r="N61" s="95"/>
      <c r="O61" s="103">
        <f t="shared" si="2"/>
        <v>9.935191788892679</v>
      </c>
      <c r="P61" s="158"/>
    </row>
    <row r="62" spans="3:16" ht="12.75">
      <c r="C62" s="42"/>
      <c r="D62" s="57" t="s">
        <v>138</v>
      </c>
      <c r="E62" s="96">
        <v>1143</v>
      </c>
      <c r="F62" s="97"/>
      <c r="G62" s="96">
        <v>401</v>
      </c>
      <c r="H62" s="97"/>
      <c r="I62" s="96">
        <v>1631</v>
      </c>
      <c r="J62" s="97"/>
      <c r="K62" s="96">
        <v>3175</v>
      </c>
      <c r="L62" s="109"/>
      <c r="M62" s="96">
        <v>31817</v>
      </c>
      <c r="N62" s="95"/>
      <c r="O62" s="103">
        <f t="shared" si="2"/>
        <v>9.978942074991357</v>
      </c>
      <c r="P62" s="158"/>
    </row>
    <row r="63" spans="3:16" ht="12.75">
      <c r="C63" s="42"/>
      <c r="D63" s="57" t="s">
        <v>139</v>
      </c>
      <c r="E63" s="96">
        <v>1134</v>
      </c>
      <c r="F63" s="97"/>
      <c r="G63" s="96">
        <v>397</v>
      </c>
      <c r="H63" s="97"/>
      <c r="I63" s="96">
        <v>1630</v>
      </c>
      <c r="J63" s="97"/>
      <c r="K63" s="96">
        <v>3161</v>
      </c>
      <c r="L63" s="109"/>
      <c r="M63" s="96">
        <v>31623</v>
      </c>
      <c r="N63" s="95"/>
      <c r="O63" s="103">
        <f t="shared" si="2"/>
        <v>9.995889068083356</v>
      </c>
      <c r="P63" s="158"/>
    </row>
    <row r="64" spans="3:15" ht="12.75">
      <c r="C64" s="42"/>
      <c r="D64" s="57" t="s">
        <v>140</v>
      </c>
      <c r="E64" s="96">
        <v>1125</v>
      </c>
      <c r="F64" s="97"/>
      <c r="G64" s="96">
        <v>394</v>
      </c>
      <c r="H64" s="97"/>
      <c r="I64" s="96">
        <v>1617</v>
      </c>
      <c r="J64" s="97"/>
      <c r="K64" s="96">
        <v>3136</v>
      </c>
      <c r="L64" s="109"/>
      <c r="M64" s="96">
        <v>31412</v>
      </c>
      <c r="N64" s="95"/>
      <c r="O64" s="103">
        <f>+(K64/M64)*100</f>
        <v>9.983445816885267</v>
      </c>
    </row>
    <row r="65" spans="3:15" ht="12.75">
      <c r="C65" s="42"/>
      <c r="D65" s="57" t="s">
        <v>141</v>
      </c>
      <c r="E65" s="96">
        <v>1120</v>
      </c>
      <c r="F65" s="97"/>
      <c r="G65" s="96">
        <v>393</v>
      </c>
      <c r="H65" s="97"/>
      <c r="I65" s="96">
        <v>1611</v>
      </c>
      <c r="J65" s="97"/>
      <c r="K65" s="96">
        <v>3124</v>
      </c>
      <c r="L65" s="109"/>
      <c r="M65" s="96">
        <v>31176</v>
      </c>
      <c r="N65" s="95"/>
      <c r="O65" s="103">
        <v>10.02052861175263</v>
      </c>
    </row>
    <row r="66" spans="3:15" ht="12.75">
      <c r="C66" s="42"/>
      <c r="D66" s="57" t="s">
        <v>142</v>
      </c>
      <c r="E66" s="96">
        <v>1116</v>
      </c>
      <c r="F66" s="97"/>
      <c r="G66" s="96">
        <v>392</v>
      </c>
      <c r="H66" s="97"/>
      <c r="I66" s="96">
        <v>1603</v>
      </c>
      <c r="J66" s="97"/>
      <c r="K66" s="96">
        <v>3111</v>
      </c>
      <c r="L66" s="109"/>
      <c r="M66" s="96">
        <v>30921</v>
      </c>
      <c r="N66" s="95"/>
      <c r="O66" s="103">
        <v>10.061123508295333</v>
      </c>
    </row>
    <row r="67" spans="3:15" ht="12.75">
      <c r="C67" s="42"/>
      <c r="D67" s="57" t="s">
        <v>143</v>
      </c>
      <c r="E67" s="96">
        <v>1106</v>
      </c>
      <c r="F67" s="97"/>
      <c r="G67" s="96">
        <v>389</v>
      </c>
      <c r="H67" s="97"/>
      <c r="I67" s="96">
        <v>1583</v>
      </c>
      <c r="J67" s="97"/>
      <c r="K67" s="96">
        <v>3078</v>
      </c>
      <c r="L67" s="109"/>
      <c r="M67" s="96">
        <v>30627</v>
      </c>
      <c r="N67" s="95"/>
      <c r="O67" s="103">
        <v>10.05</v>
      </c>
    </row>
    <row r="68" spans="3:15" ht="12.75">
      <c r="C68" s="42"/>
      <c r="D68" s="57" t="s">
        <v>144</v>
      </c>
      <c r="E68" s="96">
        <v>1088</v>
      </c>
      <c r="F68" s="97"/>
      <c r="G68" s="96">
        <v>383</v>
      </c>
      <c r="H68" s="97"/>
      <c r="I68" s="96">
        <v>1561</v>
      </c>
      <c r="J68" s="97"/>
      <c r="K68" s="96">
        <v>3032</v>
      </c>
      <c r="L68" s="109"/>
      <c r="M68" s="96">
        <v>30040</v>
      </c>
      <c r="N68" s="95"/>
      <c r="O68" s="103">
        <v>10.093209054593876</v>
      </c>
    </row>
    <row r="69" spans="3:15" ht="12.75">
      <c r="C69" s="42"/>
      <c r="D69" s="57" t="s">
        <v>145</v>
      </c>
      <c r="E69" s="96">
        <v>1083</v>
      </c>
      <c r="F69" s="97"/>
      <c r="G69" s="96">
        <v>377</v>
      </c>
      <c r="H69" s="97"/>
      <c r="I69" s="96">
        <v>1547</v>
      </c>
      <c r="J69" s="97"/>
      <c r="K69" s="96">
        <v>3007</v>
      </c>
      <c r="L69" s="109"/>
      <c r="M69" s="96">
        <v>29492</v>
      </c>
      <c r="N69" s="95"/>
      <c r="O69" s="103">
        <v>10.195985351959854</v>
      </c>
    </row>
    <row r="70" spans="3:15" ht="12.75">
      <c r="C70" s="42"/>
      <c r="D70" s="57" t="s">
        <v>146</v>
      </c>
      <c r="E70" s="96">
        <v>1046</v>
      </c>
      <c r="F70" s="97"/>
      <c r="G70" s="96">
        <v>371</v>
      </c>
      <c r="H70" s="97"/>
      <c r="I70" s="96">
        <v>1515</v>
      </c>
      <c r="J70" s="97"/>
      <c r="K70" s="96">
        <v>2932</v>
      </c>
      <c r="L70" s="109"/>
      <c r="M70" s="96">
        <v>28643</v>
      </c>
      <c r="N70" s="95"/>
      <c r="O70" s="103">
        <v>10.24</v>
      </c>
    </row>
    <row r="71" spans="3:15" ht="12.75">
      <c r="C71" s="42"/>
      <c r="D71" s="57" t="s">
        <v>148</v>
      </c>
      <c r="E71" s="96">
        <v>1034</v>
      </c>
      <c r="F71" s="97"/>
      <c r="G71" s="96">
        <v>344</v>
      </c>
      <c r="H71" s="97"/>
      <c r="I71" s="96">
        <v>1487</v>
      </c>
      <c r="J71" s="97"/>
      <c r="K71" s="96">
        <v>2865</v>
      </c>
      <c r="L71" s="109"/>
      <c r="M71" s="96">
        <v>28240</v>
      </c>
      <c r="N71" s="95"/>
      <c r="O71" s="103">
        <v>10.145184135977336</v>
      </c>
    </row>
    <row r="72" spans="3:15" ht="12.75">
      <c r="C72" s="42"/>
      <c r="D72" s="57" t="s">
        <v>149</v>
      </c>
      <c r="E72" s="96">
        <v>980</v>
      </c>
      <c r="F72" s="97"/>
      <c r="G72" s="96">
        <v>338</v>
      </c>
      <c r="H72" s="97"/>
      <c r="I72" s="96">
        <v>1464</v>
      </c>
      <c r="J72" s="97"/>
      <c r="K72" s="96">
        <v>2782</v>
      </c>
      <c r="L72" s="109"/>
      <c r="M72" s="96">
        <v>27810</v>
      </c>
      <c r="N72" s="95"/>
      <c r="O72" s="103">
        <v>10.003595828838547</v>
      </c>
    </row>
    <row r="73" ht="12.75">
      <c r="D73" s="55"/>
    </row>
    <row r="125" ht="12.75">
      <c r="O125" s="36">
        <v>23</v>
      </c>
    </row>
  </sheetData>
  <sheetProtection/>
  <printOptions horizontalCentered="1"/>
  <pageMargins left="0.7874015748031497" right="0.4724409448818898" top="0.5905511811023623" bottom="0.2755905511811024" header="0.1968503937007874" footer="0.2362204724409449"/>
  <pageSetup fitToHeight="1" fitToWidth="1" horizontalDpi="600" verticalDpi="600" orientation="portrait" paperSize="9" scale="82" r:id="rId1"/>
  <rowBreaks count="1" manualBreakCount="1">
    <brk id="7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2:O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140625" style="2" customWidth="1"/>
    <col min="2" max="2" width="20.140625" style="2" customWidth="1"/>
    <col min="3" max="3" width="8.7109375" style="2" customWidth="1"/>
    <col min="4" max="4" width="9.57421875" style="2" customWidth="1"/>
    <col min="5" max="5" width="1.421875" style="2" customWidth="1"/>
    <col min="6" max="6" width="8.7109375" style="2" customWidth="1"/>
    <col min="7" max="7" width="9.57421875" style="2" customWidth="1"/>
    <col min="8" max="8" width="1.421875" style="2" customWidth="1"/>
    <col min="9" max="9" width="8.7109375" style="2" customWidth="1"/>
    <col min="10" max="10" width="9.57421875" style="2" customWidth="1"/>
    <col min="11" max="11" width="1.421875" style="2" customWidth="1"/>
    <col min="12" max="12" width="7.28125" style="2" customWidth="1"/>
    <col min="13" max="13" width="10.00390625" style="2" customWidth="1"/>
    <col min="14" max="14" width="3.28125" style="2" customWidth="1"/>
    <col min="15" max="16384" width="11.421875" style="2" customWidth="1"/>
  </cols>
  <sheetData>
    <row r="2" ht="15">
      <c r="A2" s="5" t="s">
        <v>3</v>
      </c>
    </row>
    <row r="3" spans="1:13" ht="12.75">
      <c r="A3" s="29" t="s">
        <v>14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5" ht="12.75">
      <c r="M5" s="8" t="s">
        <v>15</v>
      </c>
    </row>
    <row r="6" spans="1:13" ht="12.75">
      <c r="A6" s="11"/>
      <c r="M6" s="8" t="s">
        <v>47</v>
      </c>
    </row>
    <row r="7" spans="1:14" ht="12.75">
      <c r="A7" s="3"/>
      <c r="B7" s="3"/>
      <c r="C7" s="16" t="s">
        <v>0</v>
      </c>
      <c r="D7" s="16"/>
      <c r="E7" s="18"/>
      <c r="F7" s="16" t="s">
        <v>16</v>
      </c>
      <c r="G7" s="16"/>
      <c r="H7" s="18"/>
      <c r="I7" s="16" t="s">
        <v>17</v>
      </c>
      <c r="J7" s="16"/>
      <c r="K7" s="18"/>
      <c r="L7" s="16" t="s">
        <v>1</v>
      </c>
      <c r="M7" s="16"/>
      <c r="N7" s="11"/>
    </row>
    <row r="8" spans="1:15" ht="12.75">
      <c r="A8" s="3"/>
      <c r="B8" s="3"/>
      <c r="C8" s="19"/>
      <c r="D8" s="19" t="s">
        <v>5</v>
      </c>
      <c r="E8" s="20"/>
      <c r="F8" s="19"/>
      <c r="G8" s="19" t="s">
        <v>5</v>
      </c>
      <c r="H8" s="20"/>
      <c r="I8" s="19"/>
      <c r="J8" s="19" t="s">
        <v>5</v>
      </c>
      <c r="K8" s="20"/>
      <c r="L8" s="19"/>
      <c r="M8" s="19" t="s">
        <v>5</v>
      </c>
      <c r="O8" s="2" t="s">
        <v>18</v>
      </c>
    </row>
    <row r="9" spans="1:15" ht="12.75">
      <c r="A9" s="3"/>
      <c r="B9" s="3"/>
      <c r="C9" s="19" t="s">
        <v>6</v>
      </c>
      <c r="D9" s="19" t="s">
        <v>19</v>
      </c>
      <c r="E9" s="20"/>
      <c r="F9" s="19" t="s">
        <v>6</v>
      </c>
      <c r="G9" s="19" t="s">
        <v>19</v>
      </c>
      <c r="H9" s="20"/>
      <c r="I9" s="19" t="s">
        <v>6</v>
      </c>
      <c r="J9" s="19" t="s">
        <v>19</v>
      </c>
      <c r="K9" s="20"/>
      <c r="L9" s="19" t="s">
        <v>6</v>
      </c>
      <c r="M9" s="19" t="s">
        <v>19</v>
      </c>
      <c r="O9" s="2" t="s">
        <v>20</v>
      </c>
    </row>
    <row r="10" spans="1:15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O10" s="2" t="s">
        <v>21</v>
      </c>
    </row>
    <row r="11" spans="1:15" ht="12.75">
      <c r="A11" s="3">
        <v>1</v>
      </c>
      <c r="B11" s="3" t="s">
        <v>22</v>
      </c>
      <c r="C11" s="4">
        <v>16536</v>
      </c>
      <c r="D11" s="13">
        <f aca="true" t="shared" si="0" ref="D11:D30">+C11*100/C$32</f>
        <v>41.962087953916814</v>
      </c>
      <c r="E11" s="13"/>
      <c r="F11" s="4">
        <v>5145</v>
      </c>
      <c r="G11" s="13">
        <f aca="true" t="shared" si="1" ref="G11:G27">+F11*100/F$32</f>
        <v>13.465766331658292</v>
      </c>
      <c r="H11" s="13"/>
      <c r="I11" s="4">
        <v>79</v>
      </c>
      <c r="J11" s="13">
        <f aca="true" t="shared" si="2" ref="J11:J28">+I11*100/I$32</f>
        <v>1.7044228694714132</v>
      </c>
      <c r="K11" s="13"/>
      <c r="L11" s="21">
        <f aca="true" t="shared" si="3" ref="L11:L32">C11+F11+I11</f>
        <v>21760</v>
      </c>
      <c r="M11" s="13">
        <f aca="true" t="shared" si="4" ref="M11:M30">+L11*100/L$32</f>
        <v>26.455927051671733</v>
      </c>
      <c r="O11" s="22">
        <v>16</v>
      </c>
    </row>
    <row r="12" spans="1:15" ht="12.75">
      <c r="A12" s="3">
        <v>2</v>
      </c>
      <c r="B12" s="3" t="s">
        <v>23</v>
      </c>
      <c r="C12" s="4">
        <v>4426</v>
      </c>
      <c r="D12" s="13">
        <f t="shared" si="0"/>
        <v>11.231507092648513</v>
      </c>
      <c r="E12" s="13"/>
      <c r="F12" s="4">
        <v>9563</v>
      </c>
      <c r="G12" s="13">
        <f t="shared" si="1"/>
        <v>25.028789782244555</v>
      </c>
      <c r="H12" s="13"/>
      <c r="I12" s="4">
        <v>148</v>
      </c>
      <c r="J12" s="13">
        <f t="shared" si="2"/>
        <v>3.1930960086299893</v>
      </c>
      <c r="K12" s="13"/>
      <c r="L12" s="21">
        <f t="shared" si="3"/>
        <v>14137</v>
      </c>
      <c r="M12" s="13">
        <f t="shared" si="4"/>
        <v>17.187841945288753</v>
      </c>
      <c r="O12" s="22">
        <v>2</v>
      </c>
    </row>
    <row r="13" spans="1:15" ht="12.75">
      <c r="A13" s="3">
        <v>3</v>
      </c>
      <c r="B13" s="3" t="s">
        <v>24</v>
      </c>
      <c r="C13" s="4">
        <v>2665</v>
      </c>
      <c r="D13" s="13">
        <f t="shared" si="0"/>
        <v>6.762757885654833</v>
      </c>
      <c r="E13" s="13"/>
      <c r="F13" s="4">
        <v>4150</v>
      </c>
      <c r="G13" s="13">
        <f t="shared" si="1"/>
        <v>10.861599664991624</v>
      </c>
      <c r="H13" s="13"/>
      <c r="I13" s="4">
        <v>1028</v>
      </c>
      <c r="J13" s="13">
        <f t="shared" si="2"/>
        <v>22.179072276159655</v>
      </c>
      <c r="K13" s="13"/>
      <c r="L13" s="21">
        <f t="shared" si="3"/>
        <v>7843</v>
      </c>
      <c r="M13" s="13">
        <f t="shared" si="4"/>
        <v>9.535562310030395</v>
      </c>
      <c r="O13" s="22">
        <v>4</v>
      </c>
    </row>
    <row r="14" spans="1:15" ht="12.75">
      <c r="A14" s="15">
        <v>4</v>
      </c>
      <c r="B14" s="14" t="s">
        <v>25</v>
      </c>
      <c r="C14" s="23">
        <v>2213</v>
      </c>
      <c r="D14" s="24">
        <f t="shared" si="0"/>
        <v>5.615753546324257</v>
      </c>
      <c r="E14" s="24"/>
      <c r="F14" s="23">
        <v>2917</v>
      </c>
      <c r="G14" s="24">
        <f t="shared" si="1"/>
        <v>7.634526800670017</v>
      </c>
      <c r="H14" s="24"/>
      <c r="I14" s="23">
        <v>857</v>
      </c>
      <c r="J14" s="24">
        <f t="shared" si="2"/>
        <v>18.48975188781014</v>
      </c>
      <c r="K14" s="24"/>
      <c r="L14" s="21">
        <f t="shared" si="3"/>
        <v>5987</v>
      </c>
      <c r="M14" s="13">
        <f t="shared" si="4"/>
        <v>7.2790273556231</v>
      </c>
      <c r="O14" s="22">
        <v>9</v>
      </c>
    </row>
    <row r="15" spans="1:15" ht="12.75">
      <c r="A15" s="3">
        <v>5</v>
      </c>
      <c r="B15" s="3" t="s">
        <v>26</v>
      </c>
      <c r="C15" s="4">
        <v>1759</v>
      </c>
      <c r="D15" s="13">
        <f t="shared" si="0"/>
        <v>4.463673966554166</v>
      </c>
      <c r="E15" s="13"/>
      <c r="F15" s="4">
        <v>3032</v>
      </c>
      <c r="G15" s="13">
        <f t="shared" si="1"/>
        <v>7.935510887772194</v>
      </c>
      <c r="H15" s="13"/>
      <c r="I15" s="4">
        <v>768</v>
      </c>
      <c r="J15" s="13">
        <f t="shared" si="2"/>
        <v>16.56957928802589</v>
      </c>
      <c r="K15" s="13"/>
      <c r="L15" s="21">
        <f>C15+F15+I15</f>
        <v>5559</v>
      </c>
      <c r="M15" s="13">
        <f t="shared" si="4"/>
        <v>6.7586626139817625</v>
      </c>
      <c r="O15" s="22">
        <v>1</v>
      </c>
    </row>
    <row r="16" spans="1:15" ht="12.75">
      <c r="A16" s="3">
        <v>6</v>
      </c>
      <c r="B16" s="3" t="s">
        <v>27</v>
      </c>
      <c r="C16" s="4">
        <v>1576</v>
      </c>
      <c r="D16" s="13">
        <f t="shared" si="0"/>
        <v>3.999289466338468</v>
      </c>
      <c r="E16" s="13"/>
      <c r="F16" s="4">
        <v>2810</v>
      </c>
      <c r="G16" s="13">
        <f t="shared" si="1"/>
        <v>7.3544807370184255</v>
      </c>
      <c r="H16" s="13"/>
      <c r="I16" s="4">
        <v>286</v>
      </c>
      <c r="J16" s="13">
        <f t="shared" si="2"/>
        <v>6.170442286947141</v>
      </c>
      <c r="K16" s="13"/>
      <c r="L16" s="21">
        <f t="shared" si="3"/>
        <v>4672</v>
      </c>
      <c r="M16" s="13">
        <f t="shared" si="4"/>
        <v>5.680243161094225</v>
      </c>
      <c r="O16" s="22">
        <v>17</v>
      </c>
    </row>
    <row r="17" spans="1:15" ht="12.75">
      <c r="A17" s="3">
        <v>7</v>
      </c>
      <c r="B17" s="3" t="s">
        <v>28</v>
      </c>
      <c r="C17" s="4">
        <v>1845</v>
      </c>
      <c r="D17" s="13">
        <f t="shared" si="0"/>
        <v>4.681909305453346</v>
      </c>
      <c r="E17" s="13"/>
      <c r="F17" s="4">
        <v>2020</v>
      </c>
      <c r="G17" s="13">
        <f t="shared" si="1"/>
        <v>5.2868509212730315</v>
      </c>
      <c r="H17" s="13"/>
      <c r="I17" s="4">
        <v>23</v>
      </c>
      <c r="J17" s="13">
        <f t="shared" si="2"/>
        <v>0.4962243797195254</v>
      </c>
      <c r="K17" s="13"/>
      <c r="L17" s="21">
        <f t="shared" si="3"/>
        <v>3888</v>
      </c>
      <c r="M17" s="13">
        <f t="shared" si="4"/>
        <v>4.727051671732522</v>
      </c>
      <c r="O17" s="22">
        <v>3</v>
      </c>
    </row>
    <row r="18" spans="1:15" ht="12.75">
      <c r="A18" s="3">
        <v>8</v>
      </c>
      <c r="B18" s="3" t="s">
        <v>29</v>
      </c>
      <c r="C18" s="4">
        <v>733</v>
      </c>
      <c r="D18" s="13">
        <f t="shared" si="0"/>
        <v>1.8600756210825489</v>
      </c>
      <c r="E18" s="13"/>
      <c r="F18" s="4">
        <v>1367</v>
      </c>
      <c r="G18" s="13">
        <f t="shared" si="1"/>
        <v>3.577784757118928</v>
      </c>
      <c r="H18" s="13"/>
      <c r="I18" s="4">
        <v>416</v>
      </c>
      <c r="J18" s="13">
        <f t="shared" si="2"/>
        <v>8.975188781014024</v>
      </c>
      <c r="K18" s="13"/>
      <c r="L18" s="21">
        <f t="shared" si="3"/>
        <v>2516</v>
      </c>
      <c r="M18" s="13">
        <f t="shared" si="4"/>
        <v>3.058966565349544</v>
      </c>
      <c r="O18" s="22">
        <v>11</v>
      </c>
    </row>
    <row r="19" spans="1:15" ht="12.75">
      <c r="A19" s="3">
        <v>9</v>
      </c>
      <c r="B19" s="3" t="s">
        <v>35</v>
      </c>
      <c r="C19" s="4">
        <v>1337</v>
      </c>
      <c r="D19" s="13">
        <f t="shared" si="0"/>
        <v>3.392798233816327</v>
      </c>
      <c r="E19" s="13"/>
      <c r="F19" s="4">
        <v>812</v>
      </c>
      <c r="G19" s="13">
        <f t="shared" si="1"/>
        <v>2.125209380234506</v>
      </c>
      <c r="H19" s="13"/>
      <c r="I19" s="4">
        <v>267</v>
      </c>
      <c r="J19" s="13">
        <f t="shared" si="2"/>
        <v>5.760517799352751</v>
      </c>
      <c r="K19" s="13"/>
      <c r="L19" s="21">
        <f t="shared" si="3"/>
        <v>2416</v>
      </c>
      <c r="M19" s="13">
        <f t="shared" si="4"/>
        <v>2.937386018237082</v>
      </c>
      <c r="O19" s="22">
        <v>13</v>
      </c>
    </row>
    <row r="20" spans="1:15" ht="12.75">
      <c r="A20" s="3">
        <v>11</v>
      </c>
      <c r="B20" s="3" t="s">
        <v>30</v>
      </c>
      <c r="C20" s="4">
        <v>649</v>
      </c>
      <c r="D20" s="13">
        <f t="shared" si="0"/>
        <v>1.6469155226228842</v>
      </c>
      <c r="E20" s="13"/>
      <c r="F20" s="4">
        <v>1481</v>
      </c>
      <c r="G20" s="13">
        <f t="shared" si="1"/>
        <v>3.876151591289782</v>
      </c>
      <c r="H20" s="13"/>
      <c r="I20" s="4">
        <v>267</v>
      </c>
      <c r="J20" s="13">
        <f t="shared" si="2"/>
        <v>5.760517799352751</v>
      </c>
      <c r="K20" s="13"/>
      <c r="L20" s="21">
        <f t="shared" si="3"/>
        <v>2397</v>
      </c>
      <c r="M20" s="13">
        <f t="shared" si="4"/>
        <v>2.914285714285714</v>
      </c>
      <c r="O20" s="22">
        <v>10</v>
      </c>
    </row>
    <row r="21" spans="1:15" ht="12.75">
      <c r="A21" s="3">
        <v>10</v>
      </c>
      <c r="B21" s="3" t="s">
        <v>33</v>
      </c>
      <c r="C21" s="4">
        <v>1452</v>
      </c>
      <c r="D21" s="13">
        <f t="shared" si="0"/>
        <v>3.684624559088487</v>
      </c>
      <c r="E21" s="13"/>
      <c r="F21" s="4">
        <v>890</v>
      </c>
      <c r="G21" s="13">
        <f t="shared" si="1"/>
        <v>2.329355108877722</v>
      </c>
      <c r="H21" s="13"/>
      <c r="I21" s="4">
        <v>13</v>
      </c>
      <c r="J21" s="13">
        <f t="shared" si="2"/>
        <v>0.28047464940668826</v>
      </c>
      <c r="K21" s="13"/>
      <c r="L21" s="21">
        <f t="shared" si="3"/>
        <v>2355</v>
      </c>
      <c r="M21" s="13">
        <f t="shared" si="4"/>
        <v>2.86322188449848</v>
      </c>
      <c r="O21" s="22">
        <v>15</v>
      </c>
    </row>
    <row r="22" spans="1:15" ht="12.75">
      <c r="A22" s="3">
        <v>12</v>
      </c>
      <c r="B22" s="3" t="s">
        <v>36</v>
      </c>
      <c r="C22" s="4">
        <v>1282</v>
      </c>
      <c r="D22" s="13">
        <f t="shared" si="0"/>
        <v>3.253229121729642</v>
      </c>
      <c r="E22" s="13"/>
      <c r="F22" s="4">
        <v>696</v>
      </c>
      <c r="G22" s="13">
        <f t="shared" si="1"/>
        <v>1.821608040201005</v>
      </c>
      <c r="H22" s="13"/>
      <c r="I22" s="4">
        <v>72</v>
      </c>
      <c r="J22" s="13">
        <f t="shared" si="2"/>
        <v>1.5533980582524272</v>
      </c>
      <c r="K22" s="13"/>
      <c r="L22" s="21">
        <f t="shared" si="3"/>
        <v>2050</v>
      </c>
      <c r="M22" s="13">
        <f t="shared" si="4"/>
        <v>2.492401215805471</v>
      </c>
      <c r="O22" s="22">
        <v>14</v>
      </c>
    </row>
    <row r="23" spans="1:15" ht="12.75">
      <c r="A23" s="3">
        <v>13</v>
      </c>
      <c r="B23" s="3" t="s">
        <v>32</v>
      </c>
      <c r="C23" s="4">
        <v>1001</v>
      </c>
      <c r="D23" s="13">
        <f t="shared" si="0"/>
        <v>2.540157839977669</v>
      </c>
      <c r="E23" s="13"/>
      <c r="F23" s="4">
        <v>881</v>
      </c>
      <c r="G23" s="13">
        <f t="shared" si="1"/>
        <v>2.305799832495812</v>
      </c>
      <c r="H23" s="13"/>
      <c r="I23" s="4">
        <v>94</v>
      </c>
      <c r="J23" s="13">
        <f t="shared" si="2"/>
        <v>2.028047464940669</v>
      </c>
      <c r="K23" s="13"/>
      <c r="L23" s="21">
        <f t="shared" si="3"/>
        <v>1976</v>
      </c>
      <c r="M23" s="13">
        <f t="shared" si="4"/>
        <v>2.402431610942249</v>
      </c>
      <c r="O23" s="22">
        <v>12</v>
      </c>
    </row>
    <row r="24" spans="1:15" ht="12.75">
      <c r="A24" s="3">
        <v>14</v>
      </c>
      <c r="B24" s="3" t="s">
        <v>31</v>
      </c>
      <c r="C24" s="4">
        <v>905</v>
      </c>
      <c r="D24" s="13">
        <f t="shared" si="0"/>
        <v>2.2965462988809096</v>
      </c>
      <c r="E24" s="13"/>
      <c r="F24" s="4">
        <v>711</v>
      </c>
      <c r="G24" s="13">
        <f t="shared" si="1"/>
        <v>1.8608668341708543</v>
      </c>
      <c r="H24" s="13"/>
      <c r="I24" s="4">
        <v>137</v>
      </c>
      <c r="J24" s="13">
        <f t="shared" si="2"/>
        <v>2.9557713052858685</v>
      </c>
      <c r="K24" s="13"/>
      <c r="L24" s="21">
        <f t="shared" si="3"/>
        <v>1753</v>
      </c>
      <c r="M24" s="13">
        <f t="shared" si="4"/>
        <v>2.131306990881459</v>
      </c>
      <c r="O24" s="22">
        <v>5</v>
      </c>
    </row>
    <row r="25" spans="1:15" ht="12.75">
      <c r="A25" s="3">
        <v>15</v>
      </c>
      <c r="B25" s="3" t="s">
        <v>34</v>
      </c>
      <c r="C25" s="4">
        <v>419</v>
      </c>
      <c r="D25" s="13">
        <f t="shared" si="0"/>
        <v>1.0632628720785646</v>
      </c>
      <c r="E25" s="13"/>
      <c r="F25" s="4">
        <v>938</v>
      </c>
      <c r="G25" s="13">
        <f t="shared" si="1"/>
        <v>2.4549832495812396</v>
      </c>
      <c r="H25" s="13"/>
      <c r="I25" s="4">
        <v>144</v>
      </c>
      <c r="J25" s="13">
        <f t="shared" si="2"/>
        <v>3.1067961165048543</v>
      </c>
      <c r="K25" s="13"/>
      <c r="L25" s="21">
        <f t="shared" si="3"/>
        <v>1501</v>
      </c>
      <c r="M25" s="13">
        <f t="shared" si="4"/>
        <v>1.8249240121580548</v>
      </c>
      <c r="O25" s="22">
        <v>8</v>
      </c>
    </row>
    <row r="26" spans="1:15" ht="12.75">
      <c r="A26" s="3">
        <v>16</v>
      </c>
      <c r="B26" s="3" t="s">
        <v>37</v>
      </c>
      <c r="C26" s="4">
        <v>330</v>
      </c>
      <c r="D26" s="13">
        <f t="shared" si="0"/>
        <v>0.8374146725201106</v>
      </c>
      <c r="E26" s="13"/>
      <c r="F26" s="4">
        <v>427</v>
      </c>
      <c r="G26" s="13">
        <f t="shared" si="1"/>
        <v>1.1175670016750419</v>
      </c>
      <c r="H26" s="13"/>
      <c r="I26" s="17">
        <v>4</v>
      </c>
      <c r="J26" s="13">
        <f t="shared" si="2"/>
        <v>0.08629989212513485</v>
      </c>
      <c r="K26" s="25"/>
      <c r="L26" s="21">
        <f t="shared" si="3"/>
        <v>761</v>
      </c>
      <c r="M26" s="13">
        <f t="shared" si="4"/>
        <v>0.9252279635258359</v>
      </c>
      <c r="O26" s="22">
        <v>6</v>
      </c>
    </row>
    <row r="27" spans="1:15" ht="12.75">
      <c r="A27" s="3">
        <v>17</v>
      </c>
      <c r="B27" s="3" t="s">
        <v>38</v>
      </c>
      <c r="C27" s="4">
        <v>190</v>
      </c>
      <c r="D27" s="13">
        <f t="shared" si="0"/>
        <v>0.4821478417540031</v>
      </c>
      <c r="E27" s="13"/>
      <c r="F27" s="4">
        <v>306</v>
      </c>
      <c r="G27" s="13">
        <f t="shared" si="1"/>
        <v>0.8008793969849246</v>
      </c>
      <c r="H27" s="13"/>
      <c r="I27" s="17">
        <v>26</v>
      </c>
      <c r="J27" s="13">
        <f t="shared" si="2"/>
        <v>0.5609492988133765</v>
      </c>
      <c r="K27" s="13"/>
      <c r="L27" s="21">
        <f t="shared" si="3"/>
        <v>522</v>
      </c>
      <c r="M27" s="13">
        <f t="shared" si="4"/>
        <v>0.6346504559270517</v>
      </c>
      <c r="O27" s="22">
        <v>7</v>
      </c>
    </row>
    <row r="28" spans="1:15" ht="12.75">
      <c r="A28" s="3">
        <v>19</v>
      </c>
      <c r="B28" s="3" t="s">
        <v>40</v>
      </c>
      <c r="C28" s="4">
        <v>43</v>
      </c>
      <c r="D28" s="13">
        <f t="shared" si="0"/>
        <v>0.10911766944959017</v>
      </c>
      <c r="E28" s="13"/>
      <c r="F28" s="4">
        <v>34</v>
      </c>
      <c r="G28" s="13">
        <f>+F28*100/F$32</f>
        <v>0.08898659966499163</v>
      </c>
      <c r="H28" s="13"/>
      <c r="I28" s="17">
        <v>3</v>
      </c>
      <c r="J28" s="13">
        <f t="shared" si="2"/>
        <v>0.06472491909385113</v>
      </c>
      <c r="K28" s="26"/>
      <c r="L28" s="21">
        <f t="shared" si="3"/>
        <v>80</v>
      </c>
      <c r="M28" s="13">
        <f t="shared" si="4"/>
        <v>0.0972644376899696</v>
      </c>
      <c r="O28" s="22">
        <v>18</v>
      </c>
    </row>
    <row r="29" spans="1:15" ht="12.75">
      <c r="A29" s="3">
        <v>20</v>
      </c>
      <c r="B29" s="3" t="s">
        <v>41</v>
      </c>
      <c r="C29" s="4">
        <v>44</v>
      </c>
      <c r="D29" s="13">
        <f t="shared" si="0"/>
        <v>0.11165528966934808</v>
      </c>
      <c r="E29" s="13"/>
      <c r="F29" s="4">
        <v>29</v>
      </c>
      <c r="G29" s="13">
        <f>+F29*100/F$32</f>
        <v>0.0759003350083752</v>
      </c>
      <c r="H29" s="13"/>
      <c r="I29" s="17">
        <v>2</v>
      </c>
      <c r="J29" s="13">
        <f>+I29*100/I$32</f>
        <v>0.043149946062567425</v>
      </c>
      <c r="K29" s="26"/>
      <c r="L29" s="21">
        <f t="shared" si="3"/>
        <v>75</v>
      </c>
      <c r="M29" s="13">
        <f t="shared" si="4"/>
        <v>0.0911854103343465</v>
      </c>
      <c r="O29" s="22">
        <v>19</v>
      </c>
    </row>
    <row r="30" spans="1:15" ht="12.75">
      <c r="A30" s="3">
        <v>18</v>
      </c>
      <c r="B30" s="3" t="s">
        <v>39</v>
      </c>
      <c r="C30" s="4">
        <v>1</v>
      </c>
      <c r="D30" s="13">
        <f t="shared" si="0"/>
        <v>0.002537620219757911</v>
      </c>
      <c r="E30" s="13"/>
      <c r="F30" s="17"/>
      <c r="G30" s="13"/>
      <c r="H30" s="13"/>
      <c r="I30" s="17"/>
      <c r="J30" s="26"/>
      <c r="K30" s="26"/>
      <c r="L30" s="21">
        <f t="shared" si="3"/>
        <v>1</v>
      </c>
      <c r="M30" s="13">
        <f t="shared" si="4"/>
        <v>0.0012158054711246201</v>
      </c>
      <c r="O30" s="22">
        <v>20</v>
      </c>
    </row>
    <row r="31" spans="1:13" ht="12.75">
      <c r="A31" s="3"/>
      <c r="B31" s="3"/>
      <c r="C31" s="4"/>
      <c r="D31" s="13"/>
      <c r="E31" s="13"/>
      <c r="F31" s="4"/>
      <c r="G31" s="13"/>
      <c r="H31" s="13"/>
      <c r="I31" s="4"/>
      <c r="J31" s="13"/>
      <c r="K31" s="13"/>
      <c r="L31" s="4"/>
      <c r="M31" s="13"/>
    </row>
    <row r="32" spans="1:13" ht="12.75">
      <c r="A32" s="3"/>
      <c r="B32" s="3" t="s">
        <v>2</v>
      </c>
      <c r="C32" s="4">
        <v>39407</v>
      </c>
      <c r="D32" s="13">
        <f>+C32*100/C$32</f>
        <v>100</v>
      </c>
      <c r="E32" s="13"/>
      <c r="F32" s="4">
        <v>38208</v>
      </c>
      <c r="G32" s="13">
        <f>+F32*100/F$32</f>
        <v>100</v>
      </c>
      <c r="H32" s="13"/>
      <c r="I32" s="4">
        <v>4635</v>
      </c>
      <c r="J32" s="13">
        <f>+I32*100/I$32</f>
        <v>100</v>
      </c>
      <c r="K32" s="13"/>
      <c r="L32" s="21">
        <f t="shared" si="3"/>
        <v>82250</v>
      </c>
      <c r="M32" s="13">
        <f>+L32*100/L$32</f>
        <v>100</v>
      </c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54" ht="12.75">
      <c r="N54" s="11"/>
    </row>
    <row r="58" ht="12" customHeight="1">
      <c r="M58" s="2" t="e">
        <f>#REF!</f>
        <v>#REF!</v>
      </c>
    </row>
  </sheetData>
  <sheetProtection/>
  <printOptions horizontalCentered="1" verticalCentered="1"/>
  <pageMargins left="0.35" right="0.28" top="0.9055118110236221" bottom="0.18" header="0.511811024" footer="0.19"/>
  <pageSetup fitToHeight="2" fitToWidth="1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"/>
  <dimension ref="A1:K1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140625" style="2" customWidth="1"/>
    <col min="2" max="2" width="12.421875" style="2" customWidth="1"/>
    <col min="3" max="3" width="13.7109375" style="2" customWidth="1"/>
    <col min="4" max="4" width="1.7109375" style="2" customWidth="1"/>
    <col min="5" max="5" width="13.7109375" style="2" customWidth="1"/>
    <col min="6" max="6" width="1.7109375" style="2" customWidth="1"/>
    <col min="7" max="7" width="13.7109375" style="2" customWidth="1"/>
    <col min="8" max="8" width="1.7109375" style="2" customWidth="1"/>
    <col min="9" max="9" width="13.7109375" style="2" customWidth="1"/>
    <col min="10" max="10" width="10.28125" style="2" customWidth="1"/>
    <col min="11" max="11" width="8.140625" style="2" customWidth="1"/>
    <col min="13" max="13" width="5.00390625" style="0" customWidth="1"/>
    <col min="14" max="15" width="4.28125" style="0" customWidth="1"/>
    <col min="18" max="18" width="2.421875" style="0" customWidth="1"/>
    <col min="20" max="20" width="2.8515625" style="0" customWidth="1"/>
    <col min="22" max="22" width="2.8515625" style="0" customWidth="1"/>
    <col min="24" max="24" width="2.8515625" style="0" customWidth="1"/>
  </cols>
  <sheetData>
    <row r="1" spans="1:5" ht="15">
      <c r="A1" s="48" t="s">
        <v>55</v>
      </c>
      <c r="B1" s="48"/>
      <c r="C1" s="58"/>
      <c r="D1" s="58"/>
      <c r="E1" s="58"/>
    </row>
    <row r="2" spans="1:5" ht="13.5">
      <c r="A2" s="49" t="s">
        <v>52</v>
      </c>
      <c r="B2" s="49"/>
      <c r="C2" s="59"/>
      <c r="D2" s="60"/>
      <c r="E2" s="60"/>
    </row>
    <row r="3" spans="1:5" ht="15">
      <c r="A3" s="49" t="s">
        <v>53</v>
      </c>
      <c r="B3" s="49"/>
      <c r="C3" s="58"/>
      <c r="D3" s="60"/>
      <c r="E3" s="60"/>
    </row>
    <row r="4" spans="1:2" ht="15">
      <c r="A4" s="5"/>
      <c r="B4" s="5"/>
    </row>
    <row r="5" spans="1:11" ht="15" customHeight="1">
      <c r="A5" s="51" t="s">
        <v>54</v>
      </c>
      <c r="B5" s="51"/>
      <c r="C5" s="53" t="s">
        <v>50</v>
      </c>
      <c r="D5" s="52"/>
      <c r="E5" s="52"/>
      <c r="F5" s="52"/>
      <c r="G5" s="52"/>
      <c r="H5" s="52"/>
      <c r="I5" s="52"/>
      <c r="J5" s="52"/>
      <c r="K5" s="7"/>
    </row>
    <row r="6" spans="1:11" ht="15" customHeight="1">
      <c r="A6" s="54"/>
      <c r="B6" s="54"/>
      <c r="C6" s="50" t="s">
        <v>51</v>
      </c>
      <c r="D6" s="54"/>
      <c r="E6" s="54"/>
      <c r="F6" s="54"/>
      <c r="G6" s="54"/>
      <c r="H6" s="54"/>
      <c r="I6" s="54"/>
      <c r="J6" s="54"/>
      <c r="K6" s="7"/>
    </row>
    <row r="7" spans="1:3" ht="15" customHeight="1">
      <c r="A7" s="3"/>
      <c r="C7" s="57" t="s">
        <v>77</v>
      </c>
    </row>
    <row r="8" spans="1:3" ht="12.75">
      <c r="A8" s="3"/>
      <c r="C8" s="57"/>
    </row>
    <row r="9" spans="1:9" ht="20.25">
      <c r="A9" s="3"/>
      <c r="B9" s="3"/>
      <c r="C9" s="107" t="s">
        <v>116</v>
      </c>
      <c r="E9" s="107" t="s">
        <v>12</v>
      </c>
      <c r="G9" s="107" t="s">
        <v>13</v>
      </c>
      <c r="H9" s="132"/>
      <c r="I9" s="107" t="s">
        <v>134</v>
      </c>
    </row>
    <row r="10" spans="3:9" ht="6.75" customHeight="1">
      <c r="C10" s="112"/>
      <c r="D10" s="111"/>
      <c r="E10" s="112"/>
      <c r="F10" s="111"/>
      <c r="G10" s="114"/>
      <c r="H10" s="113"/>
      <c r="I10" s="112"/>
    </row>
    <row r="11" spans="3:9" ht="12.75">
      <c r="C11" s="115" t="s">
        <v>42</v>
      </c>
      <c r="D11" s="116"/>
      <c r="E11" s="115" t="s">
        <v>42</v>
      </c>
      <c r="F11" s="116"/>
      <c r="G11" s="133" t="s">
        <v>42</v>
      </c>
      <c r="H11" s="117"/>
      <c r="I11" s="115" t="s">
        <v>42</v>
      </c>
    </row>
    <row r="12" spans="2:9" ht="12.75">
      <c r="B12" s="73" t="s">
        <v>69</v>
      </c>
      <c r="C12" s="63">
        <v>85.44801574191604</v>
      </c>
      <c r="D12" s="64"/>
      <c r="E12" s="63">
        <v>33.46754782314936</v>
      </c>
      <c r="F12" s="64"/>
      <c r="G12" s="134">
        <v>51.98046791876668</v>
      </c>
      <c r="H12" s="64"/>
      <c r="I12" s="65">
        <v>14.55198425808396</v>
      </c>
    </row>
    <row r="13" spans="2:9" ht="12.75">
      <c r="B13" s="73" t="s">
        <v>87</v>
      </c>
      <c r="C13" s="63">
        <v>85.3886308596497</v>
      </c>
      <c r="D13" s="64"/>
      <c r="E13" s="63">
        <v>32.731185049991886</v>
      </c>
      <c r="F13" s="64"/>
      <c r="G13" s="134">
        <v>52.65744580965781</v>
      </c>
      <c r="H13" s="64"/>
      <c r="I13" s="65">
        <v>14.611369140350305</v>
      </c>
    </row>
    <row r="14" spans="2:9" ht="12.75">
      <c r="B14" s="73" t="s">
        <v>88</v>
      </c>
      <c r="C14" s="63">
        <v>85.3164852446482</v>
      </c>
      <c r="D14" s="64"/>
      <c r="E14" s="63">
        <v>32.60128330072709</v>
      </c>
      <c r="F14" s="64"/>
      <c r="G14" s="134">
        <v>52.715201943921116</v>
      </c>
      <c r="H14" s="64"/>
      <c r="I14" s="65">
        <v>14.683514755351792</v>
      </c>
    </row>
    <row r="15" spans="2:9" ht="12.75">
      <c r="B15" s="73" t="s">
        <v>48</v>
      </c>
      <c r="C15" s="63">
        <v>85.56973426464738</v>
      </c>
      <c r="D15" s="64"/>
      <c r="E15" s="63">
        <v>31.94650193780357</v>
      </c>
      <c r="F15" s="64"/>
      <c r="G15" s="134">
        <v>53.623232326843805</v>
      </c>
      <c r="H15" s="64"/>
      <c r="I15" s="65">
        <v>14.43026573535262</v>
      </c>
    </row>
    <row r="16" spans="2:9" ht="12.75">
      <c r="B16" s="73" t="s">
        <v>70</v>
      </c>
      <c r="C16" s="63">
        <v>85.91893115970996</v>
      </c>
      <c r="D16" s="64"/>
      <c r="E16" s="63">
        <v>31.423153851094725</v>
      </c>
      <c r="F16" s="64"/>
      <c r="G16" s="134">
        <v>54.495777308615224</v>
      </c>
      <c r="H16" s="64"/>
      <c r="I16" s="65">
        <v>14.081068840290047</v>
      </c>
    </row>
    <row r="17" spans="2:9" ht="12.75">
      <c r="B17" s="73" t="s">
        <v>89</v>
      </c>
      <c r="C17" s="63">
        <v>86.08339481055933</v>
      </c>
      <c r="D17" s="64"/>
      <c r="E17" s="63">
        <v>30.26258597780395</v>
      </c>
      <c r="F17" s="64"/>
      <c r="G17" s="134">
        <v>55.820808832755375</v>
      </c>
      <c r="H17" s="64"/>
      <c r="I17" s="65">
        <v>13.916605189440672</v>
      </c>
    </row>
    <row r="18" spans="2:9" ht="12.75">
      <c r="B18" s="73" t="s">
        <v>90</v>
      </c>
      <c r="C18" s="63">
        <v>86.27612411218531</v>
      </c>
      <c r="D18" s="64"/>
      <c r="E18" s="63">
        <v>30.31791341298417</v>
      </c>
      <c r="F18" s="64"/>
      <c r="G18" s="134">
        <v>55.958210699201146</v>
      </c>
      <c r="H18" s="64"/>
      <c r="I18" s="65">
        <v>13.723875887814685</v>
      </c>
    </row>
    <row r="19" spans="2:9" ht="12.75">
      <c r="B19" s="73" t="s">
        <v>91</v>
      </c>
      <c r="C19" s="63">
        <v>85.9679787179064</v>
      </c>
      <c r="D19" s="64"/>
      <c r="E19" s="63">
        <v>29.889578026282813</v>
      </c>
      <c r="F19" s="64"/>
      <c r="G19" s="134">
        <v>56.07840069162359</v>
      </c>
      <c r="H19" s="64"/>
      <c r="I19" s="65">
        <v>14.032021282093597</v>
      </c>
    </row>
    <row r="20" spans="2:9" ht="12.75">
      <c r="B20" s="73" t="s">
        <v>71</v>
      </c>
      <c r="C20" s="63">
        <v>86.40685498751472</v>
      </c>
      <c r="D20" s="64"/>
      <c r="E20" s="63">
        <v>29.347012332422807</v>
      </c>
      <c r="F20" s="64"/>
      <c r="G20" s="134">
        <v>57.05984265509192</v>
      </c>
      <c r="H20" s="64"/>
      <c r="I20" s="65">
        <v>13.593145012485275</v>
      </c>
    </row>
    <row r="21" spans="2:9" ht="12.75">
      <c r="B21" s="73" t="s">
        <v>92</v>
      </c>
      <c r="C21" s="63">
        <v>86.58175006702476</v>
      </c>
      <c r="D21" s="64"/>
      <c r="E21" s="63">
        <v>29.79663521397484</v>
      </c>
      <c r="F21" s="64"/>
      <c r="G21" s="134">
        <v>56.78511485304992</v>
      </c>
      <c r="H21" s="64"/>
      <c r="I21" s="65">
        <v>13.418249932975238</v>
      </c>
    </row>
    <row r="22" spans="2:9" ht="12.75">
      <c r="B22" s="73" t="s">
        <v>93</v>
      </c>
      <c r="C22" s="63">
        <v>85.74978749555495</v>
      </c>
      <c r="D22" s="64"/>
      <c r="E22" s="63">
        <v>29.21748805301067</v>
      </c>
      <c r="F22" s="64"/>
      <c r="G22" s="134">
        <v>56.53229944254429</v>
      </c>
      <c r="H22" s="64"/>
      <c r="I22" s="65">
        <v>14.250212504445036</v>
      </c>
    </row>
    <row r="23" spans="2:9" ht="12.75">
      <c r="B23" s="73" t="s">
        <v>94</v>
      </c>
      <c r="C23" s="63">
        <v>85.71262486407257</v>
      </c>
      <c r="D23" s="64"/>
      <c r="E23" s="63">
        <v>28.914588226850153</v>
      </c>
      <c r="F23" s="64"/>
      <c r="G23" s="134">
        <v>56.79803663722241</v>
      </c>
      <c r="H23" s="64"/>
      <c r="I23" s="65">
        <v>14.287375135927437</v>
      </c>
    </row>
    <row r="24" spans="2:9" ht="12.75">
      <c r="B24" s="73" t="s">
        <v>72</v>
      </c>
      <c r="C24" s="63">
        <v>85.99491342181179</v>
      </c>
      <c r="D24" s="64"/>
      <c r="E24" s="63">
        <v>28.589911930836568</v>
      </c>
      <c r="F24" s="64"/>
      <c r="G24" s="134">
        <v>57.405001490975216</v>
      </c>
      <c r="H24" s="64"/>
      <c r="I24" s="65">
        <v>14.005086578188216</v>
      </c>
    </row>
    <row r="25" spans="2:9" ht="12.75">
      <c r="B25" s="73" t="s">
        <v>95</v>
      </c>
      <c r="C25" s="63">
        <v>86.07126947617486</v>
      </c>
      <c r="D25" s="64"/>
      <c r="E25" s="63">
        <v>28.376448431334932</v>
      </c>
      <c r="F25" s="64"/>
      <c r="G25" s="134">
        <v>57.694821044839934</v>
      </c>
      <c r="H25" s="64"/>
      <c r="I25" s="65">
        <v>13.928730523825134</v>
      </c>
    </row>
    <row r="26" spans="2:9" ht="12.75">
      <c r="B26" s="73" t="s">
        <v>96</v>
      </c>
      <c r="C26" s="63">
        <v>86.16320044533158</v>
      </c>
      <c r="D26" s="64"/>
      <c r="E26" s="63">
        <v>28.589625118955915</v>
      </c>
      <c r="F26" s="64"/>
      <c r="G26" s="134">
        <v>57.57357532637567</v>
      </c>
      <c r="H26" s="64"/>
      <c r="I26" s="65">
        <v>13.836799554668417</v>
      </c>
    </row>
    <row r="27" spans="2:9" ht="12.75">
      <c r="B27" s="73" t="s">
        <v>97</v>
      </c>
      <c r="C27" s="63">
        <v>86.48414836405908</v>
      </c>
      <c r="D27" s="64"/>
      <c r="E27" s="63">
        <v>28.05892142461442</v>
      </c>
      <c r="F27" s="64"/>
      <c r="G27" s="134">
        <v>58.425226939444656</v>
      </c>
      <c r="H27" s="64"/>
      <c r="I27" s="65">
        <v>13.51585163594092</v>
      </c>
    </row>
    <row r="28" spans="2:9" ht="12.75">
      <c r="B28" s="73" t="s">
        <v>73</v>
      </c>
      <c r="C28" s="63">
        <v>86.86679671644785</v>
      </c>
      <c r="D28" s="64"/>
      <c r="E28" s="63">
        <v>27.97400919978901</v>
      </c>
      <c r="F28" s="64"/>
      <c r="G28" s="134">
        <v>58.892787516658835</v>
      </c>
      <c r="H28" s="64"/>
      <c r="I28" s="65">
        <v>13.13320328355216</v>
      </c>
    </row>
    <row r="29" spans="2:9" ht="12.75">
      <c r="B29" s="73" t="s">
        <v>98</v>
      </c>
      <c r="C29" s="63">
        <v>87.26010890707671</v>
      </c>
      <c r="D29" s="64"/>
      <c r="E29" s="63">
        <v>26.46759485365128</v>
      </c>
      <c r="F29" s="64"/>
      <c r="G29" s="134">
        <v>60.79251405342543</v>
      </c>
      <c r="H29" s="64"/>
      <c r="I29" s="65">
        <v>12.739891092923287</v>
      </c>
    </row>
    <row r="30" spans="2:9" ht="12.75">
      <c r="B30" s="73" t="s">
        <v>99</v>
      </c>
      <c r="C30" s="63">
        <v>87.2094947330891</v>
      </c>
      <c r="D30" s="64"/>
      <c r="E30" s="63">
        <v>27.077558887100476</v>
      </c>
      <c r="F30" s="64"/>
      <c r="G30" s="134">
        <v>60.13193584598862</v>
      </c>
      <c r="H30" s="64"/>
      <c r="I30" s="65">
        <v>12.7905052669109</v>
      </c>
    </row>
    <row r="31" spans="2:9" ht="12.75">
      <c r="B31" s="73" t="s">
        <v>100</v>
      </c>
      <c r="C31" s="63">
        <v>87.2079895402851</v>
      </c>
      <c r="D31" s="64"/>
      <c r="E31" s="63">
        <v>27.102270878093687</v>
      </c>
      <c r="F31" s="64"/>
      <c r="G31" s="134">
        <v>60.10571866219141</v>
      </c>
      <c r="H31" s="64"/>
      <c r="I31" s="65">
        <v>12.792010459714904</v>
      </c>
    </row>
    <row r="32" spans="2:9" ht="12.75">
      <c r="B32" s="73" t="s">
        <v>74</v>
      </c>
      <c r="C32" s="63">
        <v>87.7385831685911</v>
      </c>
      <c r="D32" s="64"/>
      <c r="E32" s="63">
        <v>25.770445782912887</v>
      </c>
      <c r="F32" s="64"/>
      <c r="G32" s="134">
        <v>61.968137385678226</v>
      </c>
      <c r="H32" s="64"/>
      <c r="I32" s="65">
        <v>12.261416831408884</v>
      </c>
    </row>
    <row r="33" spans="2:9" ht="12.75">
      <c r="B33" s="73" t="s">
        <v>101</v>
      </c>
      <c r="C33" s="63">
        <v>87.26010890707671</v>
      </c>
      <c r="D33" s="64"/>
      <c r="E33" s="63">
        <v>26.46759485365128</v>
      </c>
      <c r="F33" s="64"/>
      <c r="G33" s="134">
        <v>60.79251405342543</v>
      </c>
      <c r="H33" s="64"/>
      <c r="I33" s="65">
        <v>12.739891092923287</v>
      </c>
    </row>
    <row r="34" spans="2:9" ht="12.75">
      <c r="B34" s="73" t="s">
        <v>102</v>
      </c>
      <c r="C34" s="63">
        <v>87.24330152290094</v>
      </c>
      <c r="D34" s="64"/>
      <c r="E34" s="63">
        <v>27.250448241160445</v>
      </c>
      <c r="F34" s="64"/>
      <c r="G34" s="134">
        <v>59.992853281740494</v>
      </c>
      <c r="H34" s="64"/>
      <c r="I34" s="65">
        <v>12.756698477099055</v>
      </c>
    </row>
    <row r="35" spans="2:9" ht="12.75">
      <c r="B35" s="73" t="s">
        <v>103</v>
      </c>
      <c r="C35" s="63">
        <v>87.41670785173561</v>
      </c>
      <c r="D35" s="64"/>
      <c r="E35" s="63">
        <v>28.065625343693664</v>
      </c>
      <c r="F35" s="64"/>
      <c r="G35" s="134">
        <v>59.35108250804195</v>
      </c>
      <c r="H35" s="64"/>
      <c r="I35" s="65">
        <v>12.583292148264388</v>
      </c>
    </row>
    <row r="36" spans="2:9" ht="12.75">
      <c r="B36" s="73" t="s">
        <v>75</v>
      </c>
      <c r="C36" s="63">
        <v>88.26454898984284</v>
      </c>
      <c r="D36" s="64"/>
      <c r="E36" s="63">
        <v>28.225385038451382</v>
      </c>
      <c r="F36" s="64"/>
      <c r="G36" s="134">
        <v>60.03916395139145</v>
      </c>
      <c r="H36" s="64"/>
      <c r="I36" s="65">
        <v>11.735451010157165</v>
      </c>
    </row>
    <row r="37" spans="2:9" ht="12.75">
      <c r="B37" s="73" t="s">
        <v>104</v>
      </c>
      <c r="C37" s="63">
        <v>87.83873558583886</v>
      </c>
      <c r="D37" s="64"/>
      <c r="E37" s="63">
        <v>28.00154980269974</v>
      </c>
      <c r="F37" s="64"/>
      <c r="G37" s="134">
        <v>59.83718578313912</v>
      </c>
      <c r="H37" s="64"/>
      <c r="I37" s="65">
        <v>12.161264414161145</v>
      </c>
    </row>
    <row r="38" spans="2:9" ht="12.75">
      <c r="B38" s="73" t="s">
        <v>105</v>
      </c>
      <c r="C38" s="63">
        <v>88.02330572761232</v>
      </c>
      <c r="D38" s="64"/>
      <c r="E38" s="63">
        <v>27.12517608033541</v>
      </c>
      <c r="F38" s="64"/>
      <c r="G38" s="134">
        <v>60.89812964727692</v>
      </c>
      <c r="H38" s="64"/>
      <c r="I38" s="65">
        <v>11.976694272387672</v>
      </c>
    </row>
    <row r="39" spans="2:9" ht="12.75">
      <c r="B39" s="73" t="s">
        <v>86</v>
      </c>
      <c r="C39" s="63">
        <v>87.67532401240601</v>
      </c>
      <c r="D39" s="64"/>
      <c r="E39" s="63">
        <v>27.70223248294667</v>
      </c>
      <c r="F39" s="64"/>
      <c r="G39" s="134">
        <v>59.973091529459346</v>
      </c>
      <c r="H39" s="64"/>
      <c r="I39" s="65">
        <v>12.324675987593983</v>
      </c>
    </row>
    <row r="40" spans="2:9" ht="12.75">
      <c r="B40" s="73" t="s">
        <v>76</v>
      </c>
      <c r="C40" s="63">
        <v>87.72630930693003</v>
      </c>
      <c r="D40" s="64"/>
      <c r="E40" s="63">
        <v>28.106054219227172</v>
      </c>
      <c r="F40" s="64"/>
      <c r="G40" s="134">
        <v>59.62025508770286</v>
      </c>
      <c r="H40" s="64"/>
      <c r="I40" s="65">
        <v>12.273690693069966</v>
      </c>
    </row>
    <row r="41" spans="2:9" ht="12.75">
      <c r="B41" s="73" t="s">
        <v>106</v>
      </c>
      <c r="C41" s="63">
        <v>87.1979491404606</v>
      </c>
      <c r="D41" s="64"/>
      <c r="E41" s="63">
        <v>28.674653173218</v>
      </c>
      <c r="F41" s="64"/>
      <c r="G41" s="134">
        <v>58.52329596724259</v>
      </c>
      <c r="H41" s="64"/>
      <c r="I41" s="65">
        <v>12.802050859539408</v>
      </c>
    </row>
    <row r="42" spans="2:9" ht="12.75">
      <c r="B42" s="73" t="s">
        <v>107</v>
      </c>
      <c r="C42" s="63">
        <v>87.29392403157406</v>
      </c>
      <c r="D42" s="64"/>
      <c r="E42" s="63">
        <v>31.316764692413997</v>
      </c>
      <c r="F42" s="64"/>
      <c r="G42" s="134">
        <v>55.97715933916007</v>
      </c>
      <c r="H42" s="64"/>
      <c r="I42" s="65">
        <v>12.706075968425937</v>
      </c>
    </row>
    <row r="43" spans="2:9" ht="12.75">
      <c r="B43" s="73" t="s">
        <v>108</v>
      </c>
      <c r="C43" s="63">
        <v>88.01633124230588</v>
      </c>
      <c r="D43" s="64"/>
      <c r="E43" s="63">
        <v>31.699591632336112</v>
      </c>
      <c r="F43" s="64"/>
      <c r="G43" s="134">
        <v>56.316739609969765</v>
      </c>
      <c r="H43" s="64"/>
      <c r="I43" s="65">
        <v>11.983668757694122</v>
      </c>
    </row>
    <row r="44" spans="2:9" ht="12.75">
      <c r="B44" s="73" t="s">
        <v>109</v>
      </c>
      <c r="C44" s="63">
        <v>87.86021554722667</v>
      </c>
      <c r="D44" s="64"/>
      <c r="E44" s="63">
        <v>32.22794795074563</v>
      </c>
      <c r="F44" s="64"/>
      <c r="G44" s="134">
        <v>55.63226759648104</v>
      </c>
      <c r="H44" s="64"/>
      <c r="I44" s="65">
        <v>12.13978445277333</v>
      </c>
    </row>
    <row r="45" spans="2:9" ht="12.75">
      <c r="B45" s="73" t="s">
        <v>110</v>
      </c>
      <c r="C45" s="63">
        <v>87.58494426441416</v>
      </c>
      <c r="D45" s="64"/>
      <c r="E45" s="63">
        <v>31.918393561389315</v>
      </c>
      <c r="F45" s="64"/>
      <c r="G45" s="134">
        <v>55.666550703024846</v>
      </c>
      <c r="H45" s="64"/>
      <c r="I45" s="65">
        <v>12.415055735585838</v>
      </c>
    </row>
    <row r="46" spans="2:9" ht="12.75">
      <c r="B46" s="73" t="s">
        <v>111</v>
      </c>
      <c r="C46" s="63">
        <v>87.56300567633843</v>
      </c>
      <c r="D46" s="64"/>
      <c r="E46" s="63">
        <v>31.236431943496303</v>
      </c>
      <c r="F46" s="64"/>
      <c r="G46" s="134">
        <v>56.32657373284213</v>
      </c>
      <c r="H46" s="64"/>
      <c r="I46" s="65">
        <v>12.43699432366157</v>
      </c>
    </row>
    <row r="47" spans="2:9" ht="12.75">
      <c r="B47" s="73" t="s">
        <v>113</v>
      </c>
      <c r="C47" s="63">
        <v>87.34292323072316</v>
      </c>
      <c r="D47" s="64"/>
      <c r="E47" s="63">
        <v>32.12820679886579</v>
      </c>
      <c r="F47" s="64"/>
      <c r="G47" s="134">
        <v>55.21471643185736</v>
      </c>
      <c r="H47" s="64"/>
      <c r="I47" s="65">
        <v>12.657076769276843</v>
      </c>
    </row>
    <row r="48" spans="2:9" ht="12.75">
      <c r="B48" s="73" t="s">
        <v>115</v>
      </c>
      <c r="C48" s="63">
        <v>87.82482994621934</v>
      </c>
      <c r="D48" s="64"/>
      <c r="E48" s="63">
        <v>31.985304135155964</v>
      </c>
      <c r="F48" s="64"/>
      <c r="G48" s="134">
        <v>55.839525811063375</v>
      </c>
      <c r="H48" s="64"/>
      <c r="I48" s="65">
        <v>12.17517005378066</v>
      </c>
    </row>
    <row r="49" spans="2:9" ht="12.75">
      <c r="B49" s="73" t="s">
        <v>117</v>
      </c>
      <c r="C49" s="63">
        <v>87.36</v>
      </c>
      <c r="D49" s="64"/>
      <c r="E49" s="135"/>
      <c r="F49" s="136"/>
      <c r="G49" s="137"/>
      <c r="H49" s="64"/>
      <c r="I49" s="65">
        <v>12.64</v>
      </c>
    </row>
    <row r="50" spans="2:9" ht="12.75">
      <c r="B50" s="73" t="s">
        <v>118</v>
      </c>
      <c r="C50" s="63">
        <v>86.97087863604379</v>
      </c>
      <c r="D50" s="64"/>
      <c r="E50" s="135"/>
      <c r="F50" s="136"/>
      <c r="G50" s="137"/>
      <c r="H50" s="64"/>
      <c r="I50" s="65">
        <v>13.03</v>
      </c>
    </row>
    <row r="51" spans="2:9" ht="12.75">
      <c r="B51" s="73" t="s">
        <v>119</v>
      </c>
      <c r="C51" s="63">
        <v>87.15560220937036</v>
      </c>
      <c r="D51" s="64"/>
      <c r="E51" s="135"/>
      <c r="F51" s="136"/>
      <c r="G51" s="137"/>
      <c r="H51" s="64"/>
      <c r="I51" s="65">
        <v>12.844397790629639</v>
      </c>
    </row>
    <row r="52" spans="2:9" ht="12.75">
      <c r="B52" s="57" t="s">
        <v>124</v>
      </c>
      <c r="C52" s="63">
        <v>87.77431842436285</v>
      </c>
      <c r="D52" s="64"/>
      <c r="E52" s="135"/>
      <c r="F52" s="136"/>
      <c r="G52" s="137"/>
      <c r="H52" s="64"/>
      <c r="I52" s="65">
        <v>12.22568157563715</v>
      </c>
    </row>
    <row r="53" spans="2:9" ht="12.75">
      <c r="B53" s="57" t="s">
        <v>125</v>
      </c>
      <c r="C53" s="63">
        <v>87.87283787998655</v>
      </c>
      <c r="D53" s="64"/>
      <c r="E53" s="145"/>
      <c r="F53" s="146"/>
      <c r="G53" s="145"/>
      <c r="H53" s="64"/>
      <c r="I53" s="65">
        <v>12.127162120013457</v>
      </c>
    </row>
    <row r="54" spans="2:9" ht="12.75">
      <c r="B54" s="57" t="s">
        <v>127</v>
      </c>
      <c r="C54" s="63">
        <v>87.82969650032369</v>
      </c>
      <c r="D54" s="64"/>
      <c r="E54" s="145"/>
      <c r="F54" s="146"/>
      <c r="G54" s="145"/>
      <c r="H54" s="64"/>
      <c r="I54" s="65">
        <v>12.170303499676315</v>
      </c>
    </row>
    <row r="55" spans="2:9" ht="12.75">
      <c r="B55" s="57" t="s">
        <v>129</v>
      </c>
      <c r="C55" s="63">
        <v>87.79891906281286</v>
      </c>
      <c r="D55" s="64"/>
      <c r="E55" s="145"/>
      <c r="F55" s="146"/>
      <c r="G55" s="145"/>
      <c r="H55" s="64"/>
      <c r="I55" s="65">
        <v>12.201080937187145</v>
      </c>
    </row>
    <row r="56" spans="2:9" ht="12.75">
      <c r="B56" s="57" t="s">
        <v>132</v>
      </c>
      <c r="C56" s="63">
        <v>87.65</v>
      </c>
      <c r="D56" s="64"/>
      <c r="E56" s="145"/>
      <c r="F56" s="146"/>
      <c r="G56" s="145"/>
      <c r="H56" s="64"/>
      <c r="I56" s="65">
        <v>12.35</v>
      </c>
    </row>
    <row r="57" spans="2:9" ht="12.75">
      <c r="B57" s="57" t="s">
        <v>135</v>
      </c>
      <c r="C57" s="63">
        <v>87.5379170222673</v>
      </c>
      <c r="D57" s="64"/>
      <c r="E57" s="135"/>
      <c r="F57" s="146"/>
      <c r="G57" s="135"/>
      <c r="H57" s="64"/>
      <c r="I57" s="65">
        <v>12.4620829777327</v>
      </c>
    </row>
    <row r="58" spans="2:9" ht="12.75">
      <c r="B58" s="57" t="s">
        <v>136</v>
      </c>
      <c r="C58" s="63">
        <v>87.354869527149</v>
      </c>
      <c r="D58" s="64"/>
      <c r="E58" s="135"/>
      <c r="F58" s="146"/>
      <c r="G58" s="135"/>
      <c r="H58" s="64"/>
      <c r="I58" s="65">
        <v>12.645130472850992</v>
      </c>
    </row>
    <row r="59" spans="2:9" ht="12.75">
      <c r="B59" s="57" t="s">
        <v>137</v>
      </c>
      <c r="C59" s="63">
        <v>87.29612894963645</v>
      </c>
      <c r="D59" s="64"/>
      <c r="E59" s="135"/>
      <c r="F59" s="146"/>
      <c r="G59" s="135"/>
      <c r="H59" s="64"/>
      <c r="I59" s="65">
        <v>12.703871050363553</v>
      </c>
    </row>
    <row r="60" spans="2:9" ht="12.75">
      <c r="B60" s="57" t="s">
        <v>138</v>
      </c>
      <c r="C60" s="63">
        <v>86.66</v>
      </c>
      <c r="D60" s="64"/>
      <c r="E60" s="135"/>
      <c r="F60" s="146"/>
      <c r="G60" s="135"/>
      <c r="H60" s="64"/>
      <c r="I60" s="65">
        <v>13.34</v>
      </c>
    </row>
    <row r="61" spans="2:9" ht="12.75">
      <c r="B61" s="57" t="s">
        <v>139</v>
      </c>
      <c r="C61" s="63">
        <v>86.35</v>
      </c>
      <c r="D61" s="64"/>
      <c r="E61" s="135"/>
      <c r="F61" s="146"/>
      <c r="G61" s="135"/>
      <c r="H61" s="64"/>
      <c r="I61" s="65">
        <v>13.65</v>
      </c>
    </row>
    <row r="62" spans="2:9" ht="12.75">
      <c r="B62" s="57" t="s">
        <v>140</v>
      </c>
      <c r="C62" s="63">
        <v>86.39</v>
      </c>
      <c r="D62" s="64"/>
      <c r="E62" s="135"/>
      <c r="F62" s="146"/>
      <c r="G62" s="135"/>
      <c r="H62" s="64"/>
      <c r="I62" s="65">
        <v>13.61</v>
      </c>
    </row>
    <row r="63" spans="2:9" ht="12.75">
      <c r="B63" s="57" t="s">
        <v>141</v>
      </c>
      <c r="C63" s="63">
        <v>86.34642161391888</v>
      </c>
      <c r="D63" s="64"/>
      <c r="E63" s="135"/>
      <c r="F63" s="146"/>
      <c r="G63" s="135"/>
      <c r="H63" s="64"/>
      <c r="I63" s="65">
        <v>13.65</v>
      </c>
    </row>
    <row r="64" spans="2:9" ht="12.75">
      <c r="B64" s="57" t="s">
        <v>142</v>
      </c>
      <c r="C64" s="63">
        <v>86.23185182441999</v>
      </c>
      <c r="D64" s="64"/>
      <c r="E64" s="135"/>
      <c r="F64" s="146"/>
      <c r="G64" s="135"/>
      <c r="H64" s="64"/>
      <c r="I64" s="65">
        <v>13.77</v>
      </c>
    </row>
    <row r="65" spans="2:9" ht="12.75">
      <c r="B65" s="57" t="s">
        <v>143</v>
      </c>
      <c r="C65" s="63">
        <v>86.1</v>
      </c>
      <c r="D65" s="64"/>
      <c r="E65" s="135"/>
      <c r="F65" s="146"/>
      <c r="G65" s="135"/>
      <c r="H65" s="64"/>
      <c r="I65" s="65">
        <v>13.9</v>
      </c>
    </row>
    <row r="66" spans="2:9" ht="12.75">
      <c r="B66" s="57" t="s">
        <v>144</v>
      </c>
      <c r="C66" s="63">
        <v>86.25917800822957</v>
      </c>
      <c r="D66" s="64"/>
      <c r="E66" s="135"/>
      <c r="F66" s="146"/>
      <c r="G66" s="135"/>
      <c r="H66" s="64"/>
      <c r="I66" s="65">
        <v>13.740821991770437</v>
      </c>
    </row>
    <row r="67" spans="2:9" ht="12.75">
      <c r="B67" s="57" t="s">
        <v>145</v>
      </c>
      <c r="C67" s="63">
        <v>85.86340431903228</v>
      </c>
      <c r="D67" s="64"/>
      <c r="E67" s="135"/>
      <c r="F67" s="146"/>
      <c r="G67" s="135"/>
      <c r="H67" s="64"/>
      <c r="I67" s="65">
        <v>14.136595680967721</v>
      </c>
    </row>
    <row r="68" spans="2:9" ht="12.75">
      <c r="B68" s="57" t="s">
        <v>146</v>
      </c>
      <c r="C68" s="63">
        <v>86.67</v>
      </c>
      <c r="D68" s="64"/>
      <c r="E68" s="135"/>
      <c r="F68" s="146"/>
      <c r="G68" s="135"/>
      <c r="H68" s="64"/>
      <c r="I68" s="65">
        <v>13.33</v>
      </c>
    </row>
    <row r="69" spans="2:9" ht="12.75">
      <c r="B69" s="57" t="s">
        <v>148</v>
      </c>
      <c r="C69" s="63">
        <v>86.46830440352063</v>
      </c>
      <c r="D69" s="64"/>
      <c r="E69" s="135"/>
      <c r="F69" s="146"/>
      <c r="G69" s="135"/>
      <c r="H69" s="64"/>
      <c r="I69" s="65">
        <v>13.53169559647936</v>
      </c>
    </row>
    <row r="70" spans="2:9" ht="12.75">
      <c r="B70" s="57" t="s">
        <v>149</v>
      </c>
      <c r="C70" s="63">
        <v>86.26415617171284</v>
      </c>
      <c r="D70" s="64"/>
      <c r="E70" s="135"/>
      <c r="F70" s="146"/>
      <c r="G70" s="135"/>
      <c r="H70" s="64"/>
      <c r="I70" s="65">
        <v>13.73584382828716</v>
      </c>
    </row>
    <row r="89" ht="12.75">
      <c r="C89" s="46"/>
    </row>
    <row r="90" ht="12.75">
      <c r="C90" s="46"/>
    </row>
    <row r="91" ht="12.75">
      <c r="C91" s="46"/>
    </row>
    <row r="92" ht="12.75">
      <c r="C92" s="46"/>
    </row>
    <row r="93" ht="12.75">
      <c r="C93" s="46"/>
    </row>
    <row r="94" ht="12.75">
      <c r="C94" s="46"/>
    </row>
    <row r="95" ht="12.75">
      <c r="C95" s="46"/>
    </row>
    <row r="96" ht="12.75">
      <c r="C96" s="46"/>
    </row>
    <row r="97" ht="12.75">
      <c r="C97" s="46"/>
    </row>
    <row r="98" ht="12.75">
      <c r="C98" s="46"/>
    </row>
    <row r="99" ht="12.75">
      <c r="C99" s="46"/>
    </row>
    <row r="100" ht="12.75">
      <c r="C100" s="46"/>
    </row>
    <row r="101" ht="12.75">
      <c r="C101" s="46"/>
    </row>
    <row r="102" ht="12.75">
      <c r="C102" s="46"/>
    </row>
    <row r="103" ht="12.75">
      <c r="C103" s="46"/>
    </row>
    <row r="104" ht="12.75">
      <c r="C104" s="46"/>
    </row>
    <row r="105" ht="12.75">
      <c r="C105" s="46"/>
    </row>
    <row r="106" ht="12.75">
      <c r="C106" s="46"/>
    </row>
    <row r="107" ht="12.75">
      <c r="C107" s="46"/>
    </row>
    <row r="108" ht="12.75">
      <c r="C108" s="46"/>
    </row>
    <row r="109" ht="12.75">
      <c r="C109" s="46"/>
    </row>
    <row r="110" ht="12.75">
      <c r="C110" s="46"/>
    </row>
    <row r="111" ht="12.75">
      <c r="C111" s="46"/>
    </row>
    <row r="112" ht="12.75">
      <c r="C112" s="46"/>
    </row>
    <row r="113" ht="12.75">
      <c r="C113" s="46"/>
    </row>
    <row r="114" ht="12.75">
      <c r="C114" s="46"/>
    </row>
    <row r="115" ht="12.75">
      <c r="C115" s="46"/>
    </row>
    <row r="116" ht="12.75">
      <c r="C116" s="46"/>
    </row>
    <row r="117" ht="12.75">
      <c r="C117" s="46"/>
    </row>
    <row r="118" ht="12.75">
      <c r="C118" s="46"/>
    </row>
    <row r="119" ht="12.75">
      <c r="C119" s="46"/>
    </row>
    <row r="120" ht="12.75">
      <c r="C120" s="46"/>
    </row>
    <row r="121" ht="12.75">
      <c r="C121" s="46"/>
    </row>
    <row r="122" ht="12.75">
      <c r="C122" s="46"/>
    </row>
    <row r="123" ht="12.75">
      <c r="C123" s="46"/>
    </row>
    <row r="124" ht="12.75">
      <c r="C124" s="46"/>
    </row>
    <row r="125" ht="12.75">
      <c r="C125" s="46"/>
    </row>
    <row r="126" ht="12.75">
      <c r="C126" s="46"/>
    </row>
    <row r="127" ht="12.75">
      <c r="C127" s="46"/>
    </row>
    <row r="128" ht="12.75">
      <c r="C128" s="46"/>
    </row>
    <row r="129" ht="12.75">
      <c r="C129" s="46"/>
    </row>
    <row r="130" ht="12.75">
      <c r="C130" s="46"/>
    </row>
    <row r="131" ht="12.75">
      <c r="C131" s="46"/>
    </row>
    <row r="132" ht="12.75">
      <c r="C132" s="46"/>
    </row>
    <row r="133" ht="12.75">
      <c r="C133" s="46"/>
    </row>
    <row r="134" ht="12.75">
      <c r="C134" s="46"/>
    </row>
    <row r="135" ht="12.75">
      <c r="C135" s="46"/>
    </row>
    <row r="136" ht="12.75">
      <c r="C136" s="46"/>
    </row>
    <row r="137" ht="12.75">
      <c r="C137" s="46"/>
    </row>
    <row r="138" ht="12.75">
      <c r="C138" s="46"/>
    </row>
    <row r="139" ht="12.75">
      <c r="C139" s="46"/>
    </row>
    <row r="140" ht="12.75">
      <c r="C140" s="46"/>
    </row>
    <row r="141" ht="12.75">
      <c r="C141" s="46"/>
    </row>
    <row r="142" ht="12.75">
      <c r="C142" s="46"/>
    </row>
    <row r="143" ht="12.75">
      <c r="C143" s="46"/>
    </row>
    <row r="144" ht="12.75">
      <c r="C144" s="46"/>
    </row>
    <row r="145" ht="12.75">
      <c r="C145" s="46"/>
    </row>
    <row r="146" ht="12.75">
      <c r="C146" s="46"/>
    </row>
    <row r="147" ht="12.75">
      <c r="C147" s="46"/>
    </row>
    <row r="148" ht="12.75">
      <c r="C148" s="46"/>
    </row>
    <row r="149" ht="12.75">
      <c r="C149" s="46"/>
    </row>
    <row r="150" ht="12.75">
      <c r="C150" s="46"/>
    </row>
    <row r="151" ht="12.75">
      <c r="C151" s="46"/>
    </row>
    <row r="152" ht="12.75">
      <c r="C152" s="46"/>
    </row>
    <row r="153" ht="12.75">
      <c r="C153" s="46"/>
    </row>
    <row r="154" ht="12.75">
      <c r="C154" s="46"/>
    </row>
    <row r="155" ht="12.75">
      <c r="C155" s="46"/>
    </row>
    <row r="156" ht="12.75">
      <c r="C156" s="46"/>
    </row>
    <row r="157" ht="12.75">
      <c r="C157" s="46"/>
    </row>
    <row r="158" ht="12.75">
      <c r="C158" s="46"/>
    </row>
    <row r="159" ht="12.75">
      <c r="C159" s="46"/>
    </row>
    <row r="160" ht="12.75">
      <c r="C160" s="46"/>
    </row>
    <row r="161" ht="12.75">
      <c r="C161" s="46"/>
    </row>
    <row r="162" ht="12.75">
      <c r="C162" s="46"/>
    </row>
    <row r="163" ht="12.75">
      <c r="C163" s="46"/>
    </row>
    <row r="164" ht="12.75">
      <c r="C164" s="46"/>
    </row>
  </sheetData>
  <sheetProtection/>
  <printOptions horizontalCentered="1"/>
  <pageMargins left="0.7874015748031497" right="0.4724409448818898" top="0.5905511811023623" bottom="0.2755905511811024" header="0.1968503937007874" footer="0.2362204724409449"/>
  <pageSetup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0"/>
  <dimension ref="A1:O244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2" customWidth="1"/>
    <col min="2" max="2" width="13.28125" style="2" customWidth="1"/>
    <col min="3" max="3" width="1.28515625" style="2" customWidth="1"/>
    <col min="4" max="4" width="14.28125" style="2" customWidth="1"/>
    <col min="5" max="5" width="1.7109375" style="2" customWidth="1"/>
    <col min="6" max="6" width="14.28125" style="2" customWidth="1"/>
    <col min="7" max="7" width="1.7109375" style="2" customWidth="1"/>
    <col min="8" max="8" width="14.28125" style="2" customWidth="1"/>
    <col min="9" max="9" width="1.7109375" style="2" customWidth="1"/>
    <col min="10" max="10" width="7.57421875" style="2" customWidth="1"/>
    <col min="11" max="11" width="1.7109375" style="2" customWidth="1"/>
    <col min="12" max="12" width="8.28125" style="2" customWidth="1"/>
    <col min="13" max="13" width="1.8515625" style="2" customWidth="1"/>
    <col min="14" max="14" width="15.28125" style="2" customWidth="1"/>
    <col min="15" max="15" width="4.28125" style="2" customWidth="1"/>
    <col min="16" max="16" width="4.28125" style="0" customWidth="1"/>
    <col min="19" max="19" width="2.421875" style="0" customWidth="1"/>
    <col min="21" max="21" width="2.8515625" style="0" customWidth="1"/>
    <col min="23" max="23" width="2.8515625" style="0" customWidth="1"/>
    <col min="25" max="25" width="2.8515625" style="0" customWidth="1"/>
  </cols>
  <sheetData>
    <row r="1" s="58" customFormat="1" ht="15.75" customHeight="1">
      <c r="A1" s="48" t="s">
        <v>55</v>
      </c>
    </row>
    <row r="2" spans="1:12" s="58" customFormat="1" ht="15.75" customHeight="1">
      <c r="A2" s="49" t="s">
        <v>52</v>
      </c>
      <c r="B2" s="59"/>
      <c r="C2" s="59"/>
      <c r="D2" s="60"/>
      <c r="E2" s="60"/>
      <c r="F2" s="59"/>
      <c r="G2" s="60"/>
      <c r="H2" s="60"/>
      <c r="I2" s="69"/>
      <c r="J2" s="69"/>
      <c r="K2" s="69"/>
      <c r="L2" s="69"/>
    </row>
    <row r="3" spans="1:11" s="58" customFormat="1" ht="15.75" customHeight="1">
      <c r="A3" s="49" t="s">
        <v>53</v>
      </c>
      <c r="D3" s="60"/>
      <c r="E3" s="60"/>
      <c r="F3" s="60"/>
      <c r="G3" s="60"/>
      <c r="H3" s="60"/>
      <c r="I3" s="69"/>
      <c r="J3" s="69"/>
      <c r="K3" s="69"/>
    </row>
    <row r="4" spans="14:15" ht="15">
      <c r="N4" s="58"/>
      <c r="O4"/>
    </row>
    <row r="5" spans="1:15" ht="15" customHeight="1">
      <c r="A5" s="51" t="s">
        <v>56</v>
      </c>
      <c r="B5" s="51"/>
      <c r="C5" s="53" t="s">
        <v>57</v>
      </c>
      <c r="D5" s="52"/>
      <c r="E5" s="52"/>
      <c r="F5" s="52"/>
      <c r="G5" s="52"/>
      <c r="H5" s="52"/>
      <c r="I5" s="52"/>
      <c r="J5" s="52"/>
      <c r="K5" s="52"/>
      <c r="L5" s="52"/>
      <c r="M5"/>
      <c r="N5"/>
      <c r="O5"/>
    </row>
    <row r="6" spans="1:15" ht="15" customHeight="1">
      <c r="A6" s="54"/>
      <c r="B6" s="54"/>
      <c r="C6" s="50" t="s">
        <v>58</v>
      </c>
      <c r="D6" s="54"/>
      <c r="E6" s="54"/>
      <c r="F6" s="54"/>
      <c r="G6" s="54"/>
      <c r="H6" s="54"/>
      <c r="I6" s="54"/>
      <c r="J6" s="54"/>
      <c r="K6" s="54"/>
      <c r="L6" s="54"/>
      <c r="M6"/>
      <c r="N6"/>
      <c r="O6"/>
    </row>
    <row r="7" spans="3:15" ht="12.75">
      <c r="C7" s="57" t="s">
        <v>77</v>
      </c>
      <c r="M7" s="70"/>
      <c r="N7" s="70"/>
      <c r="O7" s="70"/>
    </row>
    <row r="8" spans="1:15" ht="15">
      <c r="A8" s="9"/>
      <c r="B8" s="3"/>
      <c r="C8" s="3"/>
      <c r="L8" s="8"/>
      <c r="M8" s="70"/>
      <c r="N8" s="70"/>
      <c r="O8" s="70"/>
    </row>
    <row r="9" spans="1:15" ht="20.25" customHeight="1">
      <c r="A9" s="9"/>
      <c r="B9" s="3"/>
      <c r="C9" s="3"/>
      <c r="D9" s="56" t="s">
        <v>2</v>
      </c>
      <c r="F9" s="138" t="s">
        <v>116</v>
      </c>
      <c r="H9" s="138" t="s">
        <v>134</v>
      </c>
      <c r="I9"/>
      <c r="J9"/>
      <c r="K9"/>
      <c r="L9"/>
      <c r="M9"/>
      <c r="N9"/>
      <c r="O9"/>
    </row>
    <row r="10" spans="1:15" ht="12.75" customHeight="1">
      <c r="A10" s="9"/>
      <c r="B10" s="3"/>
      <c r="C10" s="3"/>
      <c r="D10" s="114" t="s">
        <v>59</v>
      </c>
      <c r="E10" s="111"/>
      <c r="F10" s="112"/>
      <c r="G10" s="111"/>
      <c r="H10" s="112"/>
      <c r="I10"/>
      <c r="J10"/>
      <c r="K10"/>
      <c r="L10"/>
      <c r="M10"/>
      <c r="N10"/>
      <c r="O10"/>
    </row>
    <row r="11" spans="1:15" s="30" customFormat="1" ht="6.75" customHeight="1">
      <c r="A11" s="2"/>
      <c r="B11" s="2"/>
      <c r="C11" s="2"/>
      <c r="D11" s="115" t="s">
        <v>42</v>
      </c>
      <c r="E11" s="116"/>
      <c r="F11" s="115" t="s">
        <v>42</v>
      </c>
      <c r="G11" s="116"/>
      <c r="H11" s="115" t="s">
        <v>42</v>
      </c>
      <c r="I11"/>
      <c r="J11"/>
      <c r="K11"/>
      <c r="N11"/>
      <c r="O11"/>
    </row>
    <row r="12" spans="1:15" ht="12.75" customHeight="1">
      <c r="A12" s="45"/>
      <c r="B12" s="73" t="s">
        <v>69</v>
      </c>
      <c r="C12" s="62"/>
      <c r="D12" s="127">
        <v>7.642570040474729</v>
      </c>
      <c r="E12" s="67"/>
      <c r="F12" s="127">
        <v>6.977786842746586</v>
      </c>
      <c r="G12" s="68"/>
      <c r="H12" s="65">
        <v>17.346819955016905</v>
      </c>
      <c r="I12"/>
      <c r="J12"/>
      <c r="K12"/>
      <c r="M12"/>
      <c r="N12"/>
      <c r="O12"/>
    </row>
    <row r="13" spans="1:15" ht="12.75" customHeight="1">
      <c r="A13" s="45"/>
      <c r="B13" s="73" t="s">
        <v>87</v>
      </c>
      <c r="C13" s="62"/>
      <c r="D13" s="127">
        <v>7.84800431159227</v>
      </c>
      <c r="E13" s="67"/>
      <c r="F13" s="127">
        <v>7.16</v>
      </c>
      <c r="G13" s="68"/>
      <c r="H13" s="65">
        <v>17.73751853698321</v>
      </c>
      <c r="I13"/>
      <c r="J13"/>
      <c r="K13"/>
      <c r="M13"/>
      <c r="N13"/>
      <c r="O13"/>
    </row>
    <row r="14" spans="1:15" ht="12.75" customHeight="1">
      <c r="A14" s="45"/>
      <c r="B14" s="73" t="s">
        <v>88</v>
      </c>
      <c r="C14" s="62"/>
      <c r="D14" s="127">
        <v>7.907805013155578</v>
      </c>
      <c r="E14" s="67"/>
      <c r="F14" s="127">
        <v>7.22</v>
      </c>
      <c r="G14" s="68"/>
      <c r="H14" s="65">
        <v>17.872854752801096</v>
      </c>
      <c r="I14"/>
      <c r="J14"/>
      <c r="K14"/>
      <c r="M14"/>
      <c r="N14"/>
      <c r="O14"/>
    </row>
    <row r="15" spans="1:15" ht="12.75" customHeight="1">
      <c r="A15" s="45"/>
      <c r="B15" s="73" t="s">
        <v>48</v>
      </c>
      <c r="C15" s="62"/>
      <c r="D15" s="127">
        <v>8.080843989297183</v>
      </c>
      <c r="E15" s="67"/>
      <c r="F15" s="127">
        <v>7.4</v>
      </c>
      <c r="G15" s="68"/>
      <c r="H15" s="65">
        <v>17.838958718591982</v>
      </c>
      <c r="I15"/>
      <c r="J15"/>
      <c r="K15"/>
      <c r="M15"/>
      <c r="N15"/>
      <c r="O15"/>
    </row>
    <row r="16" spans="1:15" ht="12.75" customHeight="1">
      <c r="A16" s="45"/>
      <c r="B16" s="73" t="s">
        <v>70</v>
      </c>
      <c r="C16" s="62"/>
      <c r="D16" s="127">
        <v>8.114480571684856</v>
      </c>
      <c r="E16" s="67"/>
      <c r="F16" s="127">
        <v>7.463851357093475</v>
      </c>
      <c r="G16" s="68"/>
      <c r="H16" s="65">
        <v>17.334649908424034</v>
      </c>
      <c r="I16"/>
      <c r="J16"/>
      <c r="K16"/>
      <c r="M16"/>
      <c r="N16"/>
      <c r="O16"/>
    </row>
    <row r="17" spans="1:15" ht="12.75" customHeight="1">
      <c r="A17" s="45"/>
      <c r="B17" s="73" t="s">
        <v>89</v>
      </c>
      <c r="C17" s="62"/>
      <c r="D17" s="127">
        <v>8.314640874167388</v>
      </c>
      <c r="E17" s="67"/>
      <c r="F17" s="127">
        <v>7.66</v>
      </c>
      <c r="G17" s="68"/>
      <c r="H17" s="65">
        <v>17.71314876556805</v>
      </c>
      <c r="I17"/>
      <c r="J17"/>
      <c r="K17"/>
      <c r="M17"/>
      <c r="N17"/>
      <c r="O17"/>
    </row>
    <row r="18" spans="1:15" ht="12.75" customHeight="1">
      <c r="A18" s="45"/>
      <c r="B18" s="73" t="s">
        <v>90</v>
      </c>
      <c r="C18" s="62"/>
      <c r="D18" s="127">
        <v>8.429151767686426</v>
      </c>
      <c r="E18" s="67"/>
      <c r="F18" s="127">
        <v>7.78</v>
      </c>
      <c r="G18" s="68"/>
      <c r="H18" s="65">
        <v>17.65177541511687</v>
      </c>
      <c r="I18"/>
      <c r="J18"/>
      <c r="K18"/>
      <c r="M18"/>
      <c r="N18"/>
      <c r="O18"/>
    </row>
    <row r="19" spans="1:15" ht="12.75" customHeight="1">
      <c r="A19" s="45"/>
      <c r="B19" s="73" t="s">
        <v>91</v>
      </c>
      <c r="C19" s="62"/>
      <c r="D19" s="127">
        <v>8.447822878118336</v>
      </c>
      <c r="E19" s="67"/>
      <c r="F19" s="127">
        <v>7.78</v>
      </c>
      <c r="G19" s="68"/>
      <c r="H19" s="65">
        <v>17.96994921840253</v>
      </c>
      <c r="I19"/>
      <c r="J19"/>
      <c r="K19"/>
      <c r="M19"/>
      <c r="N19"/>
      <c r="O19"/>
    </row>
    <row r="20" spans="1:15" ht="12.75" customHeight="1">
      <c r="A20" s="45"/>
      <c r="B20" s="73" t="s">
        <v>71</v>
      </c>
      <c r="C20" s="62"/>
      <c r="D20" s="127">
        <v>8.421200704935101</v>
      </c>
      <c r="E20" s="67"/>
      <c r="F20" s="127">
        <v>7.799555382838208</v>
      </c>
      <c r="G20" s="68"/>
      <c r="H20" s="65">
        <v>17.069143222474505</v>
      </c>
      <c r="I20"/>
      <c r="J20"/>
      <c r="K20"/>
      <c r="M20"/>
      <c r="N20"/>
      <c r="O20"/>
    </row>
    <row r="21" spans="1:15" ht="12.75" customHeight="1">
      <c r="A21" s="45"/>
      <c r="B21" s="73" t="s">
        <v>92</v>
      </c>
      <c r="C21" s="62"/>
      <c r="D21" s="127">
        <v>8.635191633418735</v>
      </c>
      <c r="E21" s="67"/>
      <c r="F21" s="127">
        <v>8.01</v>
      </c>
      <c r="G21" s="68"/>
      <c r="H21" s="65">
        <v>17.325809291632368</v>
      </c>
      <c r="I21"/>
      <c r="J21"/>
      <c r="K21"/>
      <c r="M21"/>
      <c r="N21"/>
      <c r="O21"/>
    </row>
    <row r="22" spans="1:15" ht="12.75" customHeight="1">
      <c r="A22" s="45"/>
      <c r="B22" s="73" t="s">
        <v>93</v>
      </c>
      <c r="C22" s="62"/>
      <c r="D22" s="127">
        <v>8.648447789877697</v>
      </c>
      <c r="E22" s="67"/>
      <c r="F22" s="127">
        <v>7.96</v>
      </c>
      <c r="G22" s="68"/>
      <c r="H22" s="65">
        <v>18.104296916991732</v>
      </c>
      <c r="I22"/>
      <c r="J22"/>
      <c r="K22"/>
      <c r="M22"/>
      <c r="N22"/>
      <c r="O22"/>
    </row>
    <row r="23" spans="1:15" ht="12.75" customHeight="1">
      <c r="A23" s="45"/>
      <c r="B23" s="73" t="s">
        <v>94</v>
      </c>
      <c r="C23" s="62"/>
      <c r="D23" s="127">
        <v>8.565437987970627</v>
      </c>
      <c r="E23" s="67"/>
      <c r="F23" s="127">
        <v>7.87</v>
      </c>
      <c r="G23" s="68"/>
      <c r="H23" s="65">
        <v>18.130606831851406</v>
      </c>
      <c r="I23"/>
      <c r="J23"/>
      <c r="K23"/>
      <c r="M23"/>
      <c r="N23"/>
      <c r="O23"/>
    </row>
    <row r="24" spans="1:15" ht="12.75" customHeight="1">
      <c r="A24" s="45"/>
      <c r="B24" s="73" t="s">
        <v>72</v>
      </c>
      <c r="C24" s="62"/>
      <c r="D24" s="127">
        <v>8.571658071669445</v>
      </c>
      <c r="E24" s="67"/>
      <c r="F24" s="127">
        <v>7.903129626932293</v>
      </c>
      <c r="G24" s="68"/>
      <c r="H24" s="65">
        <v>17.835580495267806</v>
      </c>
      <c r="I24"/>
      <c r="J24"/>
      <c r="K24"/>
      <c r="M24"/>
      <c r="N24"/>
      <c r="O24"/>
    </row>
    <row r="25" spans="1:15" ht="12.75" customHeight="1">
      <c r="A25" s="45"/>
      <c r="B25" s="73" t="s">
        <v>95</v>
      </c>
      <c r="C25" s="62"/>
      <c r="D25" s="127">
        <v>8.818264572297187</v>
      </c>
      <c r="E25" s="67"/>
      <c r="F25" s="127">
        <v>8.13</v>
      </c>
      <c r="G25" s="68"/>
      <c r="H25" s="65">
        <v>18.336730993082444</v>
      </c>
      <c r="I25"/>
      <c r="J25"/>
      <c r="K25"/>
      <c r="M25"/>
      <c r="N25"/>
      <c r="O25"/>
    </row>
    <row r="26" spans="1:15" ht="12.75" customHeight="1">
      <c r="A26" s="45"/>
      <c r="B26" s="73" t="s">
        <v>96</v>
      </c>
      <c r="C26" s="62"/>
      <c r="D26" s="127">
        <v>8.783093131340607</v>
      </c>
      <c r="E26" s="67"/>
      <c r="F26" s="127">
        <v>8.11</v>
      </c>
      <c r="G26" s="68"/>
      <c r="H26" s="65">
        <v>18.301219224350678</v>
      </c>
      <c r="I26"/>
      <c r="J26"/>
      <c r="K26"/>
      <c r="M26"/>
      <c r="N26"/>
      <c r="O26"/>
    </row>
    <row r="27" spans="1:15" ht="12.75" customHeight="1">
      <c r="A27" s="45"/>
      <c r="B27" s="73" t="s">
        <v>97</v>
      </c>
      <c r="C27" s="62"/>
      <c r="D27" s="127">
        <v>8.90717726522686</v>
      </c>
      <c r="E27" s="67"/>
      <c r="F27" s="127">
        <v>8.24</v>
      </c>
      <c r="G27" s="68"/>
      <c r="H27" s="65">
        <v>18.33043001939476</v>
      </c>
      <c r="I27"/>
      <c r="J27"/>
      <c r="K27"/>
      <c r="M27"/>
      <c r="N27"/>
      <c r="O27"/>
    </row>
    <row r="28" spans="1:15" ht="12.75" customHeight="1">
      <c r="A28" s="45"/>
      <c r="B28" s="73" t="s">
        <v>73</v>
      </c>
      <c r="C28" s="62"/>
      <c r="D28" s="127">
        <v>8.966833066111874</v>
      </c>
      <c r="E28" s="67"/>
      <c r="F28" s="127">
        <v>8.339710918728805</v>
      </c>
      <c r="G28" s="68"/>
      <c r="H28" s="65">
        <v>17.83999339355408</v>
      </c>
      <c r="I28"/>
      <c r="J28"/>
      <c r="K28"/>
      <c r="M28"/>
      <c r="N28"/>
      <c r="O28"/>
    </row>
    <row r="29" spans="1:15" ht="12.75" customHeight="1">
      <c r="A29" s="45"/>
      <c r="B29" s="73" t="s">
        <v>98</v>
      </c>
      <c r="C29" s="62"/>
      <c r="D29" s="127">
        <v>9.057175548805851</v>
      </c>
      <c r="E29" s="67"/>
      <c r="F29" s="127">
        <v>8.55</v>
      </c>
      <c r="G29" s="68"/>
      <c r="H29" s="65">
        <v>17.69016501104635</v>
      </c>
      <c r="I29"/>
      <c r="J29"/>
      <c r="K29"/>
      <c r="M29"/>
      <c r="N29"/>
      <c r="O29"/>
    </row>
    <row r="30" spans="1:15" ht="12.75" customHeight="1">
      <c r="A30" s="45"/>
      <c r="B30" s="73" t="s">
        <v>99</v>
      </c>
      <c r="C30" s="62"/>
      <c r="D30" s="127">
        <v>9.057618707463119</v>
      </c>
      <c r="E30" s="67"/>
      <c r="F30" s="127">
        <v>8.44</v>
      </c>
      <c r="G30" s="68"/>
      <c r="H30" s="65">
        <v>18.01712539570876</v>
      </c>
      <c r="I30"/>
      <c r="J30"/>
      <c r="K30"/>
      <c r="M30"/>
      <c r="N30"/>
      <c r="O30"/>
    </row>
    <row r="31" spans="1:15" ht="12.75" customHeight="1">
      <c r="A31" s="45"/>
      <c r="B31" s="73" t="s">
        <v>100</v>
      </c>
      <c r="C31" s="62"/>
      <c r="D31" s="127">
        <v>9.05194942078235</v>
      </c>
      <c r="E31" s="67"/>
      <c r="F31" s="127">
        <v>8.44</v>
      </c>
      <c r="G31" s="68"/>
      <c r="H31" s="65">
        <v>18.00701279145005</v>
      </c>
      <c r="I31"/>
      <c r="J31"/>
      <c r="K31"/>
      <c r="M31"/>
      <c r="N31"/>
      <c r="O31"/>
    </row>
    <row r="32" spans="1:15" ht="12.75" customHeight="1">
      <c r="A32" s="45"/>
      <c r="B32" s="73" t="s">
        <v>74</v>
      </c>
      <c r="C32" s="62"/>
      <c r="D32" s="127">
        <v>9.215200466098779</v>
      </c>
      <c r="E32" s="67"/>
      <c r="F32" s="127">
        <v>8.647964382868754</v>
      </c>
      <c r="G32" s="68"/>
      <c r="H32" s="65">
        <v>17.36599076992851</v>
      </c>
      <c r="I32"/>
      <c r="J32"/>
      <c r="K32"/>
      <c r="M32"/>
      <c r="N32"/>
      <c r="O32"/>
    </row>
    <row r="33" spans="1:15" ht="12.75" customHeight="1">
      <c r="A33" s="45"/>
      <c r="B33" s="73" t="s">
        <v>101</v>
      </c>
      <c r="C33" s="62"/>
      <c r="D33" s="127">
        <v>9.057175548805851</v>
      </c>
      <c r="E33" s="67"/>
      <c r="F33" s="127">
        <v>8.45</v>
      </c>
      <c r="G33" s="68"/>
      <c r="H33" s="65">
        <v>17.69016501104635</v>
      </c>
      <c r="I33"/>
      <c r="J33"/>
      <c r="K33"/>
      <c r="M33"/>
      <c r="N33"/>
      <c r="O33"/>
    </row>
    <row r="34" spans="1:15" ht="12.75" customHeight="1">
      <c r="A34" s="45"/>
      <c r="B34" s="73" t="s">
        <v>102</v>
      </c>
      <c r="C34" s="62"/>
      <c r="D34" s="127">
        <v>8.723117422924929</v>
      </c>
      <c r="E34" s="67"/>
      <c r="F34" s="127">
        <v>8.13</v>
      </c>
      <c r="G34" s="68"/>
      <c r="H34" s="65">
        <v>17.26331714375867</v>
      </c>
      <c r="I34"/>
      <c r="J34"/>
      <c r="K34"/>
      <c r="M34"/>
      <c r="N34"/>
      <c r="O34"/>
    </row>
    <row r="35" spans="1:15" ht="12.75" customHeight="1">
      <c r="A35" s="45"/>
      <c r="B35" s="73" t="s">
        <v>103</v>
      </c>
      <c r="C35" s="62"/>
      <c r="D35" s="127">
        <v>8.682250095482576</v>
      </c>
      <c r="E35" s="67"/>
      <c r="F35" s="127">
        <v>8.1</v>
      </c>
      <c r="G35" s="68"/>
      <c r="H35" s="65">
        <v>17.28519294571373</v>
      </c>
      <c r="I35"/>
      <c r="J35"/>
      <c r="K35"/>
      <c r="M35"/>
      <c r="N35"/>
      <c r="O35"/>
    </row>
    <row r="36" spans="1:15" ht="12.75" customHeight="1">
      <c r="A36" s="45"/>
      <c r="B36" s="73" t="s">
        <v>75</v>
      </c>
      <c r="C36" s="62"/>
      <c r="D36" s="127">
        <v>8.603417357087979</v>
      </c>
      <c r="E36" s="67"/>
      <c r="F36" s="127">
        <v>8.098079667178503</v>
      </c>
      <c r="G36" s="68"/>
      <c r="H36" s="65">
        <v>16.212622015594977</v>
      </c>
      <c r="I36"/>
      <c r="J36"/>
      <c r="K36"/>
      <c r="M36"/>
      <c r="N36"/>
      <c r="O36"/>
    </row>
    <row r="37" spans="1:15" ht="12.75" customHeight="1">
      <c r="A37" s="45"/>
      <c r="B37" s="73" t="s">
        <v>104</v>
      </c>
      <c r="C37" s="62"/>
      <c r="D37" s="127">
        <v>8.523328832327525</v>
      </c>
      <c r="E37" s="67"/>
      <c r="F37" s="127">
        <v>7.99</v>
      </c>
      <c r="G37" s="68"/>
      <c r="H37" s="65">
        <v>16.518346639399063</v>
      </c>
      <c r="I37"/>
      <c r="J37"/>
      <c r="K37"/>
      <c r="M37"/>
      <c r="N37"/>
      <c r="O37"/>
    </row>
    <row r="38" spans="1:15" ht="12.75" customHeight="1">
      <c r="A38" s="45"/>
      <c r="B38" s="73" t="s">
        <v>105</v>
      </c>
      <c r="C38" s="62"/>
      <c r="D38" s="127">
        <v>8.681197299121848</v>
      </c>
      <c r="E38" s="67"/>
      <c r="F38" s="127">
        <v>8.16</v>
      </c>
      <c r="G38" s="68"/>
      <c r="H38" s="65">
        <v>16.326323275554106</v>
      </c>
      <c r="I38"/>
      <c r="J38"/>
      <c r="K38"/>
      <c r="M38"/>
      <c r="N38"/>
      <c r="O38"/>
    </row>
    <row r="39" spans="1:15" ht="12.75" customHeight="1">
      <c r="A39" s="45"/>
      <c r="B39" s="73" t="s">
        <v>86</v>
      </c>
      <c r="C39" s="62"/>
      <c r="D39" s="127">
        <v>8.667885883128868</v>
      </c>
      <c r="E39" s="67"/>
      <c r="F39" s="127">
        <v>8.13</v>
      </c>
      <c r="G39" s="68"/>
      <c r="H39" s="65">
        <v>16.336962791092358</v>
      </c>
      <c r="I39"/>
      <c r="J39"/>
      <c r="K39"/>
      <c r="M39"/>
      <c r="N39"/>
      <c r="O39"/>
    </row>
    <row r="40" spans="1:15" ht="12.75" customHeight="1">
      <c r="A40" s="45"/>
      <c r="B40" s="73" t="s">
        <v>76</v>
      </c>
      <c r="C40" s="62"/>
      <c r="D40" s="127">
        <v>8.411772943971291</v>
      </c>
      <c r="E40" s="67"/>
      <c r="F40" s="127">
        <v>7.902021099865002</v>
      </c>
      <c r="G40" s="68"/>
      <c r="H40" s="65">
        <v>15.608539432713078</v>
      </c>
      <c r="I40"/>
      <c r="J40"/>
      <c r="K40"/>
      <c r="M40"/>
      <c r="N40"/>
      <c r="O40"/>
    </row>
    <row r="41" spans="1:15" ht="12.75" customHeight="1">
      <c r="A41" s="45"/>
      <c r="B41" s="73" t="s">
        <v>106</v>
      </c>
      <c r="C41" s="62"/>
      <c r="D41" s="127">
        <v>8.36852669664286</v>
      </c>
      <c r="E41" s="67"/>
      <c r="F41" s="127">
        <v>7.82</v>
      </c>
      <c r="G41" s="68"/>
      <c r="H41" s="65">
        <v>15.96675849546139</v>
      </c>
      <c r="I41"/>
      <c r="J41"/>
      <c r="K41"/>
      <c r="M41"/>
      <c r="N41"/>
      <c r="O41"/>
    </row>
    <row r="42" spans="1:15" ht="12.75" customHeight="1">
      <c r="A42" s="45"/>
      <c r="B42" s="73" t="s">
        <v>107</v>
      </c>
      <c r="C42" s="62"/>
      <c r="D42" s="127">
        <v>8.27716565851409</v>
      </c>
      <c r="E42" s="67"/>
      <c r="F42" s="127">
        <v>7.74</v>
      </c>
      <c r="G42" s="68"/>
      <c r="H42" s="65">
        <v>15.785000610373174</v>
      </c>
      <c r="I42"/>
      <c r="J42"/>
      <c r="K42"/>
      <c r="M42"/>
      <c r="N42"/>
      <c r="O42"/>
    </row>
    <row r="43" spans="1:15" ht="12.75" customHeight="1">
      <c r="A43" s="45"/>
      <c r="B43" s="73" t="s">
        <v>108</v>
      </c>
      <c r="C43" s="62"/>
      <c r="D43" s="127">
        <v>8.6076287088988</v>
      </c>
      <c r="E43" s="67"/>
      <c r="F43" s="127">
        <v>8.11</v>
      </c>
      <c r="G43" s="68"/>
      <c r="H43" s="65">
        <v>15.581965080065691</v>
      </c>
      <c r="I43"/>
      <c r="J43"/>
      <c r="K43"/>
      <c r="M43"/>
      <c r="N43"/>
      <c r="O43"/>
    </row>
    <row r="44" spans="1:15" ht="12.75" customHeight="1">
      <c r="A44" s="45"/>
      <c r="B44" s="73" t="s">
        <v>109</v>
      </c>
      <c r="C44" s="62"/>
      <c r="D44" s="127">
        <v>8.212706105978931</v>
      </c>
      <c r="E44" s="67"/>
      <c r="F44" s="127">
        <v>7.727924554872762</v>
      </c>
      <c r="G44" s="68"/>
      <c r="H44" s="65">
        <v>15.041830484143862</v>
      </c>
      <c r="I44"/>
      <c r="J44"/>
      <c r="K44"/>
      <c r="M44"/>
      <c r="N44"/>
      <c r="O44"/>
    </row>
    <row r="45" spans="1:15" ht="12.75" customHeight="1">
      <c r="A45" s="45"/>
      <c r="B45" s="73" t="s">
        <v>110</v>
      </c>
      <c r="C45" s="62"/>
      <c r="D45" s="127">
        <v>8.168383073768533</v>
      </c>
      <c r="E45" s="67"/>
      <c r="F45" s="127">
        <v>7.66</v>
      </c>
      <c r="G45" s="68"/>
      <c r="H45" s="65">
        <v>15.32</v>
      </c>
      <c r="I45"/>
      <c r="J45"/>
      <c r="K45"/>
      <c r="M45"/>
      <c r="N45"/>
      <c r="O45"/>
    </row>
    <row r="46" spans="1:15" ht="12.75" customHeight="1">
      <c r="A46" s="45"/>
      <c r="B46" s="73" t="s">
        <v>111</v>
      </c>
      <c r="C46" s="62"/>
      <c r="D46" s="127">
        <v>7.17399921435842</v>
      </c>
      <c r="E46" s="67"/>
      <c r="F46" s="127">
        <v>6.72</v>
      </c>
      <c r="G46" s="68"/>
      <c r="H46" s="65">
        <v>15.32</v>
      </c>
      <c r="I46"/>
      <c r="J46"/>
      <c r="K46"/>
      <c r="M46"/>
      <c r="N46"/>
      <c r="O46"/>
    </row>
    <row r="47" spans="1:15" ht="12.75" customHeight="1">
      <c r="A47" s="45"/>
      <c r="B47" s="73" t="s">
        <v>113</v>
      </c>
      <c r="C47" s="62"/>
      <c r="D47" s="127">
        <v>7.165016090221464</v>
      </c>
      <c r="E47" s="67"/>
      <c r="F47" s="127">
        <v>6.72</v>
      </c>
      <c r="G47" s="68"/>
      <c r="H47" s="65">
        <v>15.32</v>
      </c>
      <c r="I47"/>
      <c r="J47"/>
      <c r="K47"/>
      <c r="M47"/>
      <c r="N47"/>
      <c r="O47"/>
    </row>
    <row r="48" spans="1:15" ht="12.75" customHeight="1">
      <c r="A48" s="45"/>
      <c r="B48" s="73" t="s">
        <v>115</v>
      </c>
      <c r="C48" s="62"/>
      <c r="D48" s="127">
        <v>8.52</v>
      </c>
      <c r="E48" s="67"/>
      <c r="F48" s="127">
        <v>7.98</v>
      </c>
      <c r="G48" s="68"/>
      <c r="H48" s="65">
        <v>15.32</v>
      </c>
      <c r="I48"/>
      <c r="J48"/>
      <c r="K48"/>
      <c r="M48"/>
      <c r="N48"/>
      <c r="O48"/>
    </row>
    <row r="49" spans="1:15" ht="12.75" customHeight="1">
      <c r="A49" s="45"/>
      <c r="B49" s="73" t="s">
        <v>117</v>
      </c>
      <c r="C49" s="62"/>
      <c r="D49" s="127">
        <v>8.07</v>
      </c>
      <c r="E49" s="67"/>
      <c r="F49" s="127">
        <v>7.56</v>
      </c>
      <c r="G49" s="68"/>
      <c r="H49" s="65">
        <v>15.27</v>
      </c>
      <c r="I49"/>
      <c r="J49"/>
      <c r="K49"/>
      <c r="M49"/>
      <c r="N49"/>
      <c r="O49"/>
    </row>
    <row r="50" spans="1:15" ht="12.75" customHeight="1">
      <c r="A50" s="45"/>
      <c r="B50" s="73" t="s">
        <v>118</v>
      </c>
      <c r="C50" s="62"/>
      <c r="D50" s="127">
        <v>8.194754578875095</v>
      </c>
      <c r="E50" s="67"/>
      <c r="F50" s="127">
        <v>7.652059221462091</v>
      </c>
      <c r="G50" s="68"/>
      <c r="H50" s="65">
        <v>15.56</v>
      </c>
      <c r="I50"/>
      <c r="J50"/>
      <c r="K50"/>
      <c r="M50"/>
      <c r="N50"/>
      <c r="O50"/>
    </row>
    <row r="51" spans="1:15" ht="12.75" customHeight="1">
      <c r="A51" s="45"/>
      <c r="B51" s="73" t="s">
        <v>119</v>
      </c>
      <c r="C51" s="62"/>
      <c r="D51" s="127">
        <v>8.219931231312184</v>
      </c>
      <c r="E51" s="67"/>
      <c r="F51" s="127">
        <v>7.683469412697889</v>
      </c>
      <c r="G51" s="68"/>
      <c r="H51" s="65">
        <v>15.620268285709406</v>
      </c>
      <c r="I51"/>
      <c r="J51"/>
      <c r="K51"/>
      <c r="M51"/>
      <c r="N51"/>
      <c r="O51"/>
    </row>
    <row r="52" spans="2:15" ht="12.75">
      <c r="B52" s="57" t="s">
        <v>124</v>
      </c>
      <c r="C52" s="62"/>
      <c r="D52" s="127">
        <v>8.273331768472193</v>
      </c>
      <c r="E52" s="67"/>
      <c r="F52" s="127">
        <v>7.78708102821346</v>
      </c>
      <c r="G52" s="68"/>
      <c r="H52" s="127">
        <v>14.996384970413576</v>
      </c>
      <c r="N52"/>
      <c r="O52"/>
    </row>
    <row r="53" spans="2:15" ht="12.75">
      <c r="B53" s="57" t="s">
        <v>126</v>
      </c>
      <c r="C53" s="62"/>
      <c r="D53" s="127">
        <v>8.062927526747732</v>
      </c>
      <c r="E53" s="67"/>
      <c r="F53" s="127">
        <v>7.587246794316445</v>
      </c>
      <c r="G53" s="68"/>
      <c r="H53" s="65">
        <v>14.774934043435422</v>
      </c>
      <c r="N53"/>
      <c r="O53"/>
    </row>
    <row r="54" spans="2:15" ht="12.75">
      <c r="B54" s="57" t="s">
        <v>128</v>
      </c>
      <c r="C54" s="62"/>
      <c r="D54" s="127">
        <v>8.0423926805481</v>
      </c>
      <c r="E54" s="67"/>
      <c r="F54" s="127">
        <v>7.572545515762002</v>
      </c>
      <c r="G54" s="68"/>
      <c r="H54" s="65">
        <v>14.563475639030619</v>
      </c>
      <c r="N54"/>
      <c r="O54"/>
    </row>
    <row r="55" spans="2:15" ht="12.75">
      <c r="B55" s="57" t="s">
        <v>130</v>
      </c>
      <c r="C55" s="62"/>
      <c r="D55" s="127">
        <v>8.084088481927434</v>
      </c>
      <c r="E55" s="67"/>
      <c r="F55" s="127">
        <v>7.612208993007121</v>
      </c>
      <c r="G55" s="68"/>
      <c r="H55" s="65">
        <v>14.594284529553077</v>
      </c>
      <c r="N55"/>
      <c r="O55"/>
    </row>
    <row r="56" spans="2:15" ht="12.75">
      <c r="B56" s="57" t="s">
        <v>133</v>
      </c>
      <c r="C56" s="62"/>
      <c r="D56" s="127">
        <v>8.14</v>
      </c>
      <c r="E56" s="67"/>
      <c r="F56" s="127">
        <v>7.68</v>
      </c>
      <c r="G56" s="68"/>
      <c r="H56" s="65">
        <v>14.35</v>
      </c>
      <c r="N56"/>
      <c r="O56"/>
    </row>
    <row r="57" spans="2:15" ht="12.75">
      <c r="B57" s="57" t="s">
        <v>135</v>
      </c>
      <c r="C57" s="62"/>
      <c r="D57" s="127">
        <v>8.04685658616093</v>
      </c>
      <c r="E57" s="67"/>
      <c r="F57" s="127">
        <v>7.572415860755935</v>
      </c>
      <c r="G57" s="68"/>
      <c r="H57" s="65">
        <v>14.371997554847574</v>
      </c>
      <c r="N57"/>
      <c r="O57"/>
    </row>
    <row r="58" spans="2:15" ht="12.75">
      <c r="B58" s="57" t="s">
        <v>136</v>
      </c>
      <c r="C58" s="62"/>
      <c r="D58" s="127">
        <v>7.976066253851015</v>
      </c>
      <c r="E58" s="67"/>
      <c r="F58" s="127">
        <v>7.497548207189974</v>
      </c>
      <c r="G58" s="68"/>
      <c r="H58" s="65">
        <v>14.26597429801153</v>
      </c>
      <c r="N58"/>
      <c r="O58"/>
    </row>
    <row r="59" spans="2:15" ht="12.75">
      <c r="B59" s="57" t="s">
        <v>137</v>
      </c>
      <c r="C59" s="62"/>
      <c r="D59" s="127">
        <v>8.030695203109751</v>
      </c>
      <c r="E59" s="67"/>
      <c r="F59" s="127">
        <v>7.55186924385051</v>
      </c>
      <c r="G59" s="68"/>
      <c r="H59" s="65">
        <v>14.231114202989161</v>
      </c>
      <c r="N59"/>
      <c r="O59"/>
    </row>
    <row r="60" spans="2:15" ht="12.75">
      <c r="B60" s="57" t="s">
        <v>138</v>
      </c>
      <c r="C60" s="62"/>
      <c r="D60" s="127">
        <v>7.76</v>
      </c>
      <c r="E60" s="67"/>
      <c r="F60" s="127">
        <v>7.26</v>
      </c>
      <c r="G60" s="68"/>
      <c r="H60" s="65">
        <v>14.19</v>
      </c>
      <c r="N60"/>
      <c r="O60"/>
    </row>
    <row r="61" spans="2:15" ht="12.75">
      <c r="B61" s="57" t="s">
        <v>139</v>
      </c>
      <c r="C61" s="62"/>
      <c r="D61" s="127">
        <v>7.56</v>
      </c>
      <c r="E61" s="67"/>
      <c r="F61" s="127">
        <v>7.04</v>
      </c>
      <c r="G61" s="68"/>
      <c r="H61" s="65">
        <v>14.31</v>
      </c>
      <c r="N61"/>
      <c r="O61"/>
    </row>
    <row r="62" spans="2:15" ht="12.75">
      <c r="B62" s="57" t="s">
        <v>140</v>
      </c>
      <c r="C62" s="62"/>
      <c r="D62" s="127">
        <v>7.67</v>
      </c>
      <c r="E62" s="67"/>
      <c r="F62" s="127">
        <v>7.16</v>
      </c>
      <c r="G62" s="68"/>
      <c r="H62" s="65">
        <v>14.18</v>
      </c>
      <c r="N62"/>
      <c r="O62"/>
    </row>
    <row r="63" spans="2:15" ht="12.75">
      <c r="B63" s="57" t="s">
        <v>141</v>
      </c>
      <c r="C63" s="62"/>
      <c r="D63" s="127">
        <v>7.77071168931596</v>
      </c>
      <c r="E63" s="67"/>
      <c r="F63" s="127">
        <v>7.2471708934291215</v>
      </c>
      <c r="G63" s="68"/>
      <c r="H63" s="65">
        <v>14.31</v>
      </c>
      <c r="N63"/>
      <c r="O63"/>
    </row>
    <row r="64" spans="2:15" ht="12.75">
      <c r="B64" s="57" t="s">
        <v>142</v>
      </c>
      <c r="C64" s="62"/>
      <c r="D64" s="127">
        <v>7.731571376975465</v>
      </c>
      <c r="E64" s="67"/>
      <c r="F64" s="127">
        <v>7.2113388043733435</v>
      </c>
      <c r="G64" s="68"/>
      <c r="H64" s="65">
        <v>14.10429822911686</v>
      </c>
      <c r="N64"/>
      <c r="O64"/>
    </row>
    <row r="65" spans="2:15" ht="12.75">
      <c r="B65" s="57" t="s">
        <v>143</v>
      </c>
      <c r="C65" s="62"/>
      <c r="D65" s="127">
        <v>7.79</v>
      </c>
      <c r="E65" s="67"/>
      <c r="F65" s="127">
        <v>7.26</v>
      </c>
      <c r="G65" s="68"/>
      <c r="H65" s="65">
        <v>14.11</v>
      </c>
      <c r="N65"/>
      <c r="O65"/>
    </row>
    <row r="66" spans="2:15" ht="12.75">
      <c r="B66" s="57" t="s">
        <v>144</v>
      </c>
      <c r="C66" s="62"/>
      <c r="D66" s="127">
        <v>7.83848967318038</v>
      </c>
      <c r="E66" s="67"/>
      <c r="F66" s="127">
        <v>7.328883569417375</v>
      </c>
      <c r="G66" s="68"/>
      <c r="H66" s="65">
        <v>13.910491059115488</v>
      </c>
      <c r="N66"/>
      <c r="O66"/>
    </row>
    <row r="67" spans="2:15" ht="12.75">
      <c r="B67" s="57" t="s">
        <v>145</v>
      </c>
      <c r="C67" s="62"/>
      <c r="D67" s="127">
        <v>7.752759980355784</v>
      </c>
      <c r="E67" s="67"/>
      <c r="F67" s="127">
        <v>7.225678223310436</v>
      </c>
      <c r="G67" s="68"/>
      <c r="H67" s="65">
        <v>13.920280945587253</v>
      </c>
      <c r="N67"/>
      <c r="O67"/>
    </row>
    <row r="68" spans="2:15" ht="12.75">
      <c r="B68" s="57" t="s">
        <v>146</v>
      </c>
      <c r="C68" s="62"/>
      <c r="D68" s="127">
        <v>8.2</v>
      </c>
      <c r="E68" s="67"/>
      <c r="F68" s="127">
        <v>7.74</v>
      </c>
      <c r="G68" s="68"/>
      <c r="H68" s="65">
        <v>13.55</v>
      </c>
      <c r="N68"/>
      <c r="O68"/>
    </row>
    <row r="69" spans="2:15" ht="12.75">
      <c r="B69" s="57" t="s">
        <v>148</v>
      </c>
      <c r="C69" s="62"/>
      <c r="D69" s="127">
        <v>8.160655806936763</v>
      </c>
      <c r="E69" s="67"/>
      <c r="F69" s="127">
        <v>7.67778840634096</v>
      </c>
      <c r="G69" s="68"/>
      <c r="H69" s="65">
        <v>13.643845342723209</v>
      </c>
      <c r="N69"/>
      <c r="O69"/>
    </row>
    <row r="70" spans="2:15" ht="12.75">
      <c r="B70" s="57" t="s">
        <v>149</v>
      </c>
      <c r="C70" s="62"/>
      <c r="D70" s="127">
        <v>7.953666254083046</v>
      </c>
      <c r="E70" s="67"/>
      <c r="F70" s="127">
        <v>7.4633422551817254</v>
      </c>
      <c r="G70" s="68"/>
      <c r="H70" s="65">
        <v>13.54036378507303</v>
      </c>
      <c r="N70"/>
      <c r="O70"/>
    </row>
    <row r="71" spans="14:15" ht="12.75">
      <c r="N71"/>
      <c r="O71"/>
    </row>
    <row r="72" spans="14:15" ht="12.75">
      <c r="N72"/>
      <c r="O72"/>
    </row>
    <row r="73" spans="14:15" ht="12.75">
      <c r="N73"/>
      <c r="O73"/>
    </row>
    <row r="74" spans="14:15" ht="12.75">
      <c r="N74"/>
      <c r="O74"/>
    </row>
    <row r="75" spans="14:15" ht="12.75">
      <c r="N75"/>
      <c r="O75"/>
    </row>
    <row r="76" spans="14:15" ht="12.75">
      <c r="N76"/>
      <c r="O76"/>
    </row>
    <row r="77" spans="14:15" ht="12.75">
      <c r="N77"/>
      <c r="O77"/>
    </row>
    <row r="78" spans="14:15" ht="12.75">
      <c r="N78"/>
      <c r="O78"/>
    </row>
    <row r="79" spans="14:15" ht="12.75">
      <c r="N79"/>
      <c r="O79"/>
    </row>
    <row r="80" spans="14:15" ht="12.75">
      <c r="N80"/>
      <c r="O80"/>
    </row>
    <row r="81" spans="14:15" ht="12.75">
      <c r="N81"/>
      <c r="O81"/>
    </row>
    <row r="82" spans="14:15" ht="12.75">
      <c r="N82"/>
      <c r="O82"/>
    </row>
    <row r="83" spans="14:15" ht="12.75">
      <c r="N83"/>
      <c r="O83"/>
    </row>
    <row r="84" spans="14:15" ht="12.75">
      <c r="N84"/>
      <c r="O84"/>
    </row>
    <row r="85" spans="14:15" ht="12.75">
      <c r="N85"/>
      <c r="O85"/>
    </row>
    <row r="86" spans="14:15" ht="12.75">
      <c r="N86"/>
      <c r="O86"/>
    </row>
    <row r="87" spans="14:15" ht="12.75">
      <c r="N87"/>
      <c r="O87"/>
    </row>
    <row r="88" spans="14:15" ht="12.75">
      <c r="N88"/>
      <c r="O88"/>
    </row>
    <row r="89" spans="14:15" ht="12.75">
      <c r="N89"/>
      <c r="O89"/>
    </row>
    <row r="90" spans="14:15" ht="12.75">
      <c r="N90"/>
      <c r="O90"/>
    </row>
    <row r="91" spans="14:15" ht="12.75">
      <c r="N91"/>
      <c r="O91"/>
    </row>
    <row r="92" spans="14:15" ht="12.75">
      <c r="N92"/>
      <c r="O92"/>
    </row>
    <row r="170" ht="12.75">
      <c r="D170" s="46"/>
    </row>
    <row r="171" ht="12.75">
      <c r="D171" s="46"/>
    </row>
    <row r="172" ht="12.75">
      <c r="D172" s="46"/>
    </row>
    <row r="173" ht="12.75">
      <c r="D173" s="46"/>
    </row>
    <row r="174" ht="12.75">
      <c r="D174" s="46"/>
    </row>
    <row r="175" ht="12.75">
      <c r="D175" s="46"/>
    </row>
    <row r="176" ht="12.75">
      <c r="D176" s="46"/>
    </row>
    <row r="177" ht="12.75">
      <c r="D177" s="46"/>
    </row>
    <row r="178" ht="12.75">
      <c r="D178" s="46"/>
    </row>
    <row r="179" ht="12.75">
      <c r="D179" s="46"/>
    </row>
    <row r="180" ht="12.75">
      <c r="D180" s="46"/>
    </row>
    <row r="181" ht="12.75">
      <c r="D181" s="46"/>
    </row>
    <row r="182" ht="12.75">
      <c r="D182" s="46"/>
    </row>
    <row r="183" ht="12.75">
      <c r="D183" s="46"/>
    </row>
    <row r="184" ht="12.75">
      <c r="D184" s="46"/>
    </row>
    <row r="185" ht="12.75">
      <c r="D185" s="46"/>
    </row>
    <row r="186" ht="12.75">
      <c r="D186" s="46"/>
    </row>
    <row r="187" ht="12.75">
      <c r="D187" s="46"/>
    </row>
    <row r="188" ht="12.75">
      <c r="D188" s="46"/>
    </row>
    <row r="189" ht="12.75">
      <c r="D189" s="46"/>
    </row>
    <row r="190" ht="12.75">
      <c r="D190" s="46"/>
    </row>
    <row r="191" ht="12.75">
      <c r="D191" s="46"/>
    </row>
    <row r="192" ht="12.75">
      <c r="D192" s="46"/>
    </row>
    <row r="193" ht="12.75">
      <c r="D193" s="46"/>
    </row>
    <row r="194" ht="12.75">
      <c r="D194" s="46"/>
    </row>
    <row r="195" ht="12.75">
      <c r="D195" s="46"/>
    </row>
    <row r="196" ht="12.75">
      <c r="D196" s="46"/>
    </row>
    <row r="197" ht="12.75">
      <c r="D197" s="46"/>
    </row>
    <row r="198" ht="12.75">
      <c r="D198" s="46"/>
    </row>
    <row r="199" ht="12.75">
      <c r="D199" s="46"/>
    </row>
    <row r="200" ht="12.75">
      <c r="D200" s="46"/>
    </row>
    <row r="201" ht="12.75">
      <c r="D201" s="46"/>
    </row>
    <row r="202" ht="12.75">
      <c r="D202" s="46"/>
    </row>
    <row r="203" ht="12.75">
      <c r="D203" s="46"/>
    </row>
    <row r="204" ht="12.75">
      <c r="D204" s="46"/>
    </row>
    <row r="205" ht="12.75">
      <c r="D205" s="46"/>
    </row>
    <row r="206" ht="12.75">
      <c r="D206" s="46"/>
    </row>
    <row r="207" ht="12.75">
      <c r="D207" s="46"/>
    </row>
    <row r="208" ht="12.75">
      <c r="D208" s="46"/>
    </row>
    <row r="209" ht="12.75">
      <c r="D209" s="46"/>
    </row>
    <row r="210" ht="12.75">
      <c r="D210" s="46"/>
    </row>
    <row r="211" ht="12.75">
      <c r="D211" s="46"/>
    </row>
    <row r="212" ht="12.75">
      <c r="D212" s="46"/>
    </row>
    <row r="213" ht="12.75">
      <c r="D213" s="46"/>
    </row>
    <row r="214" ht="12.75">
      <c r="D214" s="46"/>
    </row>
    <row r="215" ht="12.75">
      <c r="D215" s="46"/>
    </row>
    <row r="216" ht="12.75">
      <c r="D216" s="46"/>
    </row>
    <row r="217" ht="12.75">
      <c r="D217" s="46"/>
    </row>
    <row r="218" ht="12.75">
      <c r="D218" s="46"/>
    </row>
    <row r="219" ht="12.75">
      <c r="D219" s="46"/>
    </row>
    <row r="220" ht="12.75">
      <c r="D220" s="46"/>
    </row>
    <row r="221" ht="12.75">
      <c r="D221" s="46"/>
    </row>
    <row r="222" ht="12.75">
      <c r="D222" s="46"/>
    </row>
    <row r="223" ht="12.75">
      <c r="D223" s="46"/>
    </row>
    <row r="224" ht="12.75">
      <c r="D224" s="46"/>
    </row>
    <row r="225" ht="12.75">
      <c r="D225" s="46"/>
    </row>
    <row r="226" ht="12.75">
      <c r="D226" s="46"/>
    </row>
    <row r="227" ht="12.75">
      <c r="D227" s="46"/>
    </row>
    <row r="228" ht="12.75">
      <c r="D228" s="43"/>
    </row>
    <row r="229" ht="12.75">
      <c r="D229" s="46"/>
    </row>
    <row r="230" ht="12.75">
      <c r="D230" s="46"/>
    </row>
    <row r="231" ht="12.75">
      <c r="D231" s="46"/>
    </row>
    <row r="232" ht="12.75">
      <c r="D232" s="46"/>
    </row>
    <row r="233" ht="12.75">
      <c r="D233" s="46"/>
    </row>
    <row r="234" ht="12.75">
      <c r="D234" s="46"/>
    </row>
    <row r="235" ht="12.75">
      <c r="D235" s="46"/>
    </row>
    <row r="236" ht="12.75">
      <c r="D236" s="46"/>
    </row>
    <row r="237" ht="12.75">
      <c r="D237" s="46"/>
    </row>
    <row r="238" ht="12.75">
      <c r="D238" s="46"/>
    </row>
    <row r="239" ht="12.75">
      <c r="D239" s="46"/>
    </row>
    <row r="240" ht="12.75">
      <c r="D240" s="46"/>
    </row>
    <row r="241" ht="12.75">
      <c r="D241" s="46"/>
    </row>
    <row r="242" ht="12.75">
      <c r="D242" s="46"/>
    </row>
    <row r="243" ht="12.75">
      <c r="D243" s="46"/>
    </row>
    <row r="244" ht="12.75">
      <c r="D244" s="46"/>
    </row>
  </sheetData>
  <sheetProtection/>
  <printOptions horizontalCentered="1"/>
  <pageMargins left="0.7874015748031497" right="0.4724409448818898" top="0.5905511811023623" bottom="0.2755905511811024" header="0.1968503937007874" footer="0.2362204724409449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T246"/>
  <sheetViews>
    <sheetView workbookViewId="0" topLeftCell="A1">
      <selection activeCell="A1" sqref="A1"/>
    </sheetView>
  </sheetViews>
  <sheetFormatPr defaultColWidth="11.421875" defaultRowHeight="12.75"/>
  <cols>
    <col min="1" max="1" width="7.57421875" style="2" customWidth="1"/>
    <col min="2" max="2" width="13.00390625" style="2" customWidth="1"/>
    <col min="3" max="3" width="1.28515625" style="2" customWidth="1"/>
    <col min="4" max="4" width="14.28125" style="2" customWidth="1"/>
    <col min="5" max="5" width="1.7109375" style="2" customWidth="1"/>
    <col min="6" max="6" width="14.28125" style="2" customWidth="1"/>
    <col min="7" max="7" width="1.7109375" style="2" customWidth="1"/>
    <col min="8" max="8" width="14.28125" style="2" customWidth="1"/>
    <col min="9" max="9" width="1.7109375" style="2" customWidth="1"/>
    <col min="10" max="10" width="11.421875" style="2" customWidth="1"/>
    <col min="11" max="11" width="1.7109375" style="2" hidden="1" customWidth="1"/>
    <col min="12" max="12" width="11.421875" style="2" customWidth="1"/>
    <col min="13" max="13" width="1.8515625" style="2" customWidth="1"/>
    <col min="14" max="14" width="11.28125" style="2" customWidth="1"/>
    <col min="15" max="15" width="4.28125" style="2" customWidth="1"/>
    <col min="16" max="16" width="6.421875" style="0" customWidth="1"/>
    <col min="19" max="19" width="2.421875" style="0" customWidth="1"/>
    <col min="21" max="21" width="2.8515625" style="0" customWidth="1"/>
    <col min="23" max="23" width="2.8515625" style="0" customWidth="1"/>
    <col min="25" max="25" width="2.8515625" style="0" customWidth="1"/>
  </cols>
  <sheetData>
    <row r="1" s="58" customFormat="1" ht="15.75" customHeight="1">
      <c r="A1" s="48" t="s">
        <v>55</v>
      </c>
    </row>
    <row r="2" spans="1:12" s="58" customFormat="1" ht="15.75" customHeight="1">
      <c r="A2" s="49" t="s">
        <v>52</v>
      </c>
      <c r="B2" s="59"/>
      <c r="C2" s="59"/>
      <c r="D2" s="60"/>
      <c r="E2" s="60"/>
      <c r="F2" s="59"/>
      <c r="G2" s="60"/>
      <c r="H2" s="60"/>
      <c r="I2" s="69"/>
      <c r="J2" s="69"/>
      <c r="K2" s="69"/>
      <c r="L2" s="69"/>
    </row>
    <row r="3" spans="1:11" s="58" customFormat="1" ht="15.75" customHeight="1">
      <c r="A3" s="49" t="s">
        <v>53</v>
      </c>
      <c r="D3" s="60"/>
      <c r="E3" s="60"/>
      <c r="F3" s="60"/>
      <c r="G3" s="60"/>
      <c r="H3" s="60"/>
      <c r="I3" s="69"/>
      <c r="J3" s="69"/>
      <c r="K3" s="69"/>
    </row>
    <row r="4" spans="14:15" ht="15">
      <c r="N4" s="58"/>
      <c r="O4"/>
    </row>
    <row r="5" spans="1:15" ht="15" customHeight="1">
      <c r="A5" s="51" t="s">
        <v>61</v>
      </c>
      <c r="B5" s="51"/>
      <c r="C5" s="53" t="s">
        <v>60</v>
      </c>
      <c r="D5" s="52"/>
      <c r="E5" s="52"/>
      <c r="F5" s="52"/>
      <c r="G5" s="52"/>
      <c r="H5" s="52"/>
      <c r="I5" s="52"/>
      <c r="J5" s="52"/>
      <c r="K5" s="7"/>
      <c r="L5"/>
      <c r="M5"/>
      <c r="N5"/>
      <c r="O5"/>
    </row>
    <row r="6" spans="1:15" ht="15" customHeight="1">
      <c r="A6" s="54"/>
      <c r="B6" s="54"/>
      <c r="C6" s="50" t="s">
        <v>51</v>
      </c>
      <c r="D6" s="54"/>
      <c r="E6" s="54"/>
      <c r="F6" s="54"/>
      <c r="G6" s="54"/>
      <c r="H6" s="54"/>
      <c r="I6" s="54"/>
      <c r="J6" s="54"/>
      <c r="K6" s="7"/>
      <c r="L6"/>
      <c r="M6"/>
      <c r="N6"/>
      <c r="O6"/>
    </row>
    <row r="7" spans="3:15" ht="12.75">
      <c r="C7" s="57" t="s">
        <v>77</v>
      </c>
      <c r="M7"/>
      <c r="N7"/>
      <c r="O7"/>
    </row>
    <row r="8" spans="1:12" ht="15">
      <c r="A8" s="9"/>
      <c r="B8" s="3"/>
      <c r="C8" s="3"/>
      <c r="L8" s="8"/>
    </row>
    <row r="9" spans="1:15" ht="20.25" customHeight="1">
      <c r="A9" s="9"/>
      <c r="B9" s="3"/>
      <c r="C9" s="3"/>
      <c r="D9" s="107" t="s">
        <v>11</v>
      </c>
      <c r="F9" s="107" t="s">
        <v>116</v>
      </c>
      <c r="G9" s="108"/>
      <c r="H9" s="107" t="s">
        <v>134</v>
      </c>
      <c r="I9"/>
      <c r="J9"/>
      <c r="K9"/>
      <c r="L9"/>
      <c r="M9" s="108"/>
      <c r="O9"/>
    </row>
    <row r="10" spans="1:15" ht="6.75" customHeight="1">
      <c r="A10" s="9"/>
      <c r="B10" s="3"/>
      <c r="C10" s="3"/>
      <c r="D10" s="114"/>
      <c r="E10" s="111"/>
      <c r="F10" s="112"/>
      <c r="G10" s="111"/>
      <c r="H10" s="112"/>
      <c r="I10"/>
      <c r="J10"/>
      <c r="K10"/>
      <c r="L10"/>
      <c r="M10" s="111"/>
      <c r="O10"/>
    </row>
    <row r="11" spans="1:13" s="30" customFormat="1" ht="12.75" customHeight="1">
      <c r="A11" s="2"/>
      <c r="B11" s="2"/>
      <c r="C11" s="2"/>
      <c r="D11" s="115" t="s">
        <v>42</v>
      </c>
      <c r="E11" s="116"/>
      <c r="F11" s="115" t="s">
        <v>42</v>
      </c>
      <c r="G11" s="116"/>
      <c r="H11" s="115" t="s">
        <v>42</v>
      </c>
      <c r="I11"/>
      <c r="J11"/>
      <c r="K11"/>
      <c r="L11"/>
      <c r="M11" s="116"/>
    </row>
    <row r="12" spans="1:20" ht="12.75" customHeight="1">
      <c r="A12" s="45"/>
      <c r="B12" s="73" t="s">
        <v>69</v>
      </c>
      <c r="C12" s="62"/>
      <c r="D12" s="71">
        <v>8.173107281196911</v>
      </c>
      <c r="E12" s="67"/>
      <c r="F12" s="71">
        <v>8.412472566154419</v>
      </c>
      <c r="G12" s="68"/>
      <c r="H12" s="71">
        <v>6.788627284539972</v>
      </c>
      <c r="I12"/>
      <c r="J12"/>
      <c r="K12"/>
      <c r="L12"/>
      <c r="M12" s="68"/>
      <c r="N12" s="148"/>
      <c r="O12" s="149"/>
      <c r="P12" s="150"/>
      <c r="Q12" s="151"/>
      <c r="R12" s="150"/>
      <c r="S12" s="152"/>
      <c r="T12" s="150"/>
    </row>
    <row r="13" spans="1:20" ht="12.75" customHeight="1">
      <c r="A13" s="45"/>
      <c r="B13" s="73" t="s">
        <v>87</v>
      </c>
      <c r="C13" s="62"/>
      <c r="D13" s="71">
        <v>9.399467059140314</v>
      </c>
      <c r="E13" s="67"/>
      <c r="F13" s="71">
        <v>9.73</v>
      </c>
      <c r="G13" s="68"/>
      <c r="H13" s="71">
        <v>7.483990754367861</v>
      </c>
      <c r="I13"/>
      <c r="J13"/>
      <c r="K13"/>
      <c r="L13"/>
      <c r="M13" s="68"/>
      <c r="N13" s="148"/>
      <c r="O13" s="153"/>
      <c r="P13" s="150"/>
      <c r="Q13" s="154"/>
      <c r="R13" s="150"/>
      <c r="S13" s="155"/>
      <c r="T13" s="150"/>
    </row>
    <row r="14" spans="1:20" ht="12.75" customHeight="1">
      <c r="A14" s="45"/>
      <c r="B14" s="73" t="s">
        <v>88</v>
      </c>
      <c r="C14" s="62"/>
      <c r="D14" s="71">
        <v>6.123218783236358</v>
      </c>
      <c r="E14" s="67"/>
      <c r="F14" s="71">
        <v>5.73</v>
      </c>
      <c r="G14" s="68"/>
      <c r="H14" s="71">
        <v>8.48999998288108</v>
      </c>
      <c r="I14"/>
      <c r="J14"/>
      <c r="K14"/>
      <c r="L14"/>
      <c r="M14" s="68"/>
      <c r="N14" s="148"/>
      <c r="O14" s="153"/>
      <c r="P14" s="150"/>
      <c r="Q14" s="154"/>
      <c r="R14" s="150"/>
      <c r="S14" s="155"/>
      <c r="T14" s="150"/>
    </row>
    <row r="15" spans="1:20" ht="12.75" customHeight="1">
      <c r="A15" s="45"/>
      <c r="B15" s="73" t="s">
        <v>48</v>
      </c>
      <c r="C15" s="62"/>
      <c r="D15" s="71">
        <v>10.09716239373488</v>
      </c>
      <c r="E15" s="67"/>
      <c r="F15" s="71">
        <v>10.26</v>
      </c>
      <c r="G15" s="68"/>
      <c r="H15" s="71">
        <v>9.169548415018133</v>
      </c>
      <c r="I15"/>
      <c r="J15"/>
      <c r="K15"/>
      <c r="L15"/>
      <c r="M15" s="68"/>
      <c r="N15" s="148"/>
      <c r="O15" s="153"/>
      <c r="P15" s="150"/>
      <c r="Q15" s="154"/>
      <c r="R15" s="150"/>
      <c r="S15" s="155"/>
      <c r="T15" s="150"/>
    </row>
    <row r="16" spans="1:20" s="143" customFormat="1" ht="12.75" customHeight="1">
      <c r="A16" s="139"/>
      <c r="B16" s="73" t="s">
        <v>70</v>
      </c>
      <c r="C16" s="140"/>
      <c r="D16" s="71">
        <v>13.278505312855263</v>
      </c>
      <c r="E16" s="141"/>
      <c r="F16" s="71">
        <v>13.902798272654273</v>
      </c>
      <c r="G16" s="142"/>
      <c r="H16" s="71">
        <v>9.612710070750117</v>
      </c>
      <c r="M16" s="142"/>
      <c r="N16" s="148"/>
      <c r="O16" s="149"/>
      <c r="P16" s="150"/>
      <c r="Q16" s="151"/>
      <c r="R16" s="150"/>
      <c r="S16" s="152"/>
      <c r="T16" s="150"/>
    </row>
    <row r="17" spans="1:20" s="143" customFormat="1" ht="12.75" customHeight="1">
      <c r="A17" s="139"/>
      <c r="B17" s="73" t="s">
        <v>89</v>
      </c>
      <c r="C17" s="140"/>
      <c r="D17" s="71">
        <v>16.31725226258363</v>
      </c>
      <c r="E17" s="141"/>
      <c r="F17" s="71">
        <v>17.26</v>
      </c>
      <c r="G17" s="142"/>
      <c r="H17" s="71">
        <v>10.786419870037038</v>
      </c>
      <c r="M17" s="142"/>
      <c r="N17" s="148"/>
      <c r="O17" s="153"/>
      <c r="P17" s="150"/>
      <c r="Q17" s="154"/>
      <c r="R17" s="150"/>
      <c r="S17" s="155"/>
      <c r="T17" s="150"/>
    </row>
    <row r="18" spans="1:20" s="143" customFormat="1" ht="12.75" customHeight="1">
      <c r="A18" s="139"/>
      <c r="B18" s="73" t="s">
        <v>90</v>
      </c>
      <c r="C18" s="140"/>
      <c r="D18" s="71">
        <v>18.610534689328368</v>
      </c>
      <c r="E18" s="141"/>
      <c r="F18" s="71">
        <v>19.94</v>
      </c>
      <c r="G18" s="142"/>
      <c r="H18" s="71">
        <v>10.858761283322018</v>
      </c>
      <c r="M18" s="142"/>
      <c r="N18" s="148"/>
      <c r="O18" s="153"/>
      <c r="P18" s="150"/>
      <c r="Q18" s="154"/>
      <c r="R18" s="150"/>
      <c r="S18" s="155"/>
      <c r="T18" s="150"/>
    </row>
    <row r="19" spans="1:20" ht="12.75" customHeight="1">
      <c r="A19" s="45"/>
      <c r="B19" s="73" t="s">
        <v>91</v>
      </c>
      <c r="C19" s="62"/>
      <c r="D19" s="71">
        <v>17.464905987710978</v>
      </c>
      <c r="E19" s="67"/>
      <c r="F19" s="71">
        <v>18.01</v>
      </c>
      <c r="G19" s="68"/>
      <c r="H19" s="71">
        <v>14.223125959530822</v>
      </c>
      <c r="I19"/>
      <c r="J19"/>
      <c r="K19"/>
      <c r="L19"/>
      <c r="M19" s="68"/>
      <c r="N19" s="148"/>
      <c r="O19" s="153"/>
      <c r="P19" s="150"/>
      <c r="Q19" s="154"/>
      <c r="R19" s="150"/>
      <c r="S19" s="155"/>
      <c r="T19" s="150"/>
    </row>
    <row r="20" spans="1:20" s="143" customFormat="1" ht="12.75" customHeight="1">
      <c r="A20" s="139"/>
      <c r="B20" s="73" t="s">
        <v>71</v>
      </c>
      <c r="C20" s="140"/>
      <c r="D20" s="71">
        <v>17.78076103193143</v>
      </c>
      <c r="E20" s="141"/>
      <c r="F20" s="71">
        <v>18.449624563969962</v>
      </c>
      <c r="G20" s="142"/>
      <c r="H20" s="71">
        <v>13.699533930759506</v>
      </c>
      <c r="M20" s="142"/>
      <c r="N20" s="148"/>
      <c r="O20" s="149"/>
      <c r="P20" s="150"/>
      <c r="Q20" s="151"/>
      <c r="R20" s="150"/>
      <c r="S20" s="152"/>
      <c r="T20" s="150"/>
    </row>
    <row r="21" spans="1:20" s="143" customFormat="1" ht="12.75" customHeight="1">
      <c r="A21" s="139"/>
      <c r="B21" s="73" t="s">
        <v>92</v>
      </c>
      <c r="C21" s="140"/>
      <c r="D21" s="71">
        <v>17.205505377339485</v>
      </c>
      <c r="E21" s="141"/>
      <c r="F21" s="71">
        <v>17.88</v>
      </c>
      <c r="G21" s="142"/>
      <c r="H21" s="71">
        <v>13.008362547146676</v>
      </c>
      <c r="M21" s="142"/>
      <c r="N21" s="148"/>
      <c r="O21" s="153"/>
      <c r="P21" s="150"/>
      <c r="Q21" s="154"/>
      <c r="R21" s="150"/>
      <c r="S21" s="155"/>
      <c r="T21" s="150"/>
    </row>
    <row r="22" spans="1:20" s="143" customFormat="1" ht="12.75" customHeight="1">
      <c r="A22" s="139"/>
      <c r="B22" s="73" t="s">
        <v>93</v>
      </c>
      <c r="C22" s="140"/>
      <c r="D22" s="71">
        <v>10.890086745242042</v>
      </c>
      <c r="E22" s="141"/>
      <c r="F22" s="71">
        <v>10.21</v>
      </c>
      <c r="G22" s="142"/>
      <c r="H22" s="71">
        <v>15.142931462903698</v>
      </c>
      <c r="M22" s="142"/>
      <c r="N22" s="148"/>
      <c r="O22" s="153"/>
      <c r="P22" s="150"/>
      <c r="Q22" s="154"/>
      <c r="R22" s="150"/>
      <c r="S22" s="155"/>
      <c r="T22" s="150"/>
    </row>
    <row r="23" spans="1:20" ht="12.75" customHeight="1">
      <c r="A23" s="45"/>
      <c r="B23" s="73" t="s">
        <v>94</v>
      </c>
      <c r="C23" s="62"/>
      <c r="D23" s="71">
        <v>11.248008278302288</v>
      </c>
      <c r="E23" s="67"/>
      <c r="F23" s="71">
        <v>10.92</v>
      </c>
      <c r="G23" s="68"/>
      <c r="H23" s="71">
        <v>13.272492639757385</v>
      </c>
      <c r="I23"/>
      <c r="J23"/>
      <c r="K23"/>
      <c r="L23"/>
      <c r="M23" s="68"/>
      <c r="N23" s="148"/>
      <c r="O23" s="153"/>
      <c r="P23" s="150"/>
      <c r="Q23" s="154"/>
      <c r="R23" s="150"/>
      <c r="S23" s="155"/>
      <c r="T23" s="150"/>
    </row>
    <row r="24" spans="1:20" s="143" customFormat="1" ht="12.75" customHeight="1">
      <c r="A24" s="139"/>
      <c r="B24" s="73" t="s">
        <v>72</v>
      </c>
      <c r="C24" s="140"/>
      <c r="D24" s="71">
        <v>11.446638973464713</v>
      </c>
      <c r="E24" s="141"/>
      <c r="F24" s="71">
        <v>10.915319344873703</v>
      </c>
      <c r="G24" s="142"/>
      <c r="H24" s="71">
        <v>14.824040075924199</v>
      </c>
      <c r="M24" s="142"/>
      <c r="N24" s="148"/>
      <c r="O24" s="149"/>
      <c r="P24" s="150"/>
      <c r="Q24" s="151"/>
      <c r="R24" s="150"/>
      <c r="S24" s="152"/>
      <c r="T24" s="150"/>
    </row>
    <row r="25" spans="1:20" s="143" customFormat="1" ht="12.75" customHeight="1">
      <c r="A25" s="139"/>
      <c r="B25" s="73" t="s">
        <v>95</v>
      </c>
      <c r="C25" s="140"/>
      <c r="D25" s="71">
        <v>11.70433605197815</v>
      </c>
      <c r="E25" s="141"/>
      <c r="F25" s="71">
        <v>11.05</v>
      </c>
      <c r="G25" s="142"/>
      <c r="H25" s="71">
        <v>15.953988260957802</v>
      </c>
      <c r="M25" s="142"/>
      <c r="N25" s="148"/>
      <c r="O25" s="153"/>
      <c r="P25" s="150"/>
      <c r="Q25" s="154"/>
      <c r="R25" s="150"/>
      <c r="S25" s="155"/>
      <c r="T25" s="150"/>
    </row>
    <row r="26" spans="1:20" s="143" customFormat="1" ht="12.75" customHeight="1">
      <c r="A26" s="139"/>
      <c r="B26" s="73" t="s">
        <v>96</v>
      </c>
      <c r="C26" s="140"/>
      <c r="D26" s="71">
        <v>16.053319179679995</v>
      </c>
      <c r="E26" s="141"/>
      <c r="F26" s="71">
        <v>16.61</v>
      </c>
      <c r="G26" s="142"/>
      <c r="H26" s="71">
        <v>12.686496053465318</v>
      </c>
      <c r="M26" s="142"/>
      <c r="N26" s="148"/>
      <c r="O26" s="153"/>
      <c r="P26" s="150"/>
      <c r="Q26" s="154"/>
      <c r="R26" s="150"/>
      <c r="S26" s="155"/>
      <c r="T26" s="150"/>
    </row>
    <row r="27" spans="1:20" ht="12.75" customHeight="1">
      <c r="A27" s="45"/>
      <c r="B27" s="73" t="s">
        <v>97</v>
      </c>
      <c r="C27" s="62"/>
      <c r="D27" s="71">
        <v>22.120287210076658</v>
      </c>
      <c r="E27" s="67"/>
      <c r="F27" s="71">
        <v>23.22</v>
      </c>
      <c r="G27" s="68"/>
      <c r="H27" s="71">
        <v>15.525746889598057</v>
      </c>
      <c r="I27"/>
      <c r="J27"/>
      <c r="K27"/>
      <c r="L27"/>
      <c r="M27" s="68"/>
      <c r="N27" s="148"/>
      <c r="O27" s="153"/>
      <c r="P27" s="150"/>
      <c r="Q27" s="154"/>
      <c r="R27" s="150"/>
      <c r="S27" s="155"/>
      <c r="T27" s="150"/>
    </row>
    <row r="28" spans="1:20" s="143" customFormat="1" ht="12.75" customHeight="1">
      <c r="A28" s="139"/>
      <c r="B28" s="73" t="s">
        <v>73</v>
      </c>
      <c r="C28" s="140"/>
      <c r="D28" s="71">
        <v>23.932401884503573</v>
      </c>
      <c r="E28" s="141"/>
      <c r="F28" s="71">
        <v>25.188914009935242</v>
      </c>
      <c r="G28" s="142"/>
      <c r="H28" s="71">
        <v>16.2170200292063</v>
      </c>
      <c r="M28" s="142"/>
      <c r="N28" s="148"/>
      <c r="O28" s="149"/>
      <c r="P28" s="150"/>
      <c r="Q28" s="151"/>
      <c r="R28" s="150"/>
      <c r="S28" s="152"/>
      <c r="T28" s="150"/>
    </row>
    <row r="29" spans="1:20" s="143" customFormat="1" ht="12.75" customHeight="1">
      <c r="A29" s="139"/>
      <c r="B29" s="73" t="s">
        <v>98</v>
      </c>
      <c r="C29" s="140"/>
      <c r="D29" s="71">
        <v>6.779787411587248</v>
      </c>
      <c r="E29" s="141"/>
      <c r="F29" s="71">
        <v>26.15</v>
      </c>
      <c r="G29" s="142"/>
      <c r="H29" s="71">
        <v>7.611551597530813</v>
      </c>
      <c r="M29" s="142"/>
      <c r="N29" s="148"/>
      <c r="O29" s="153"/>
      <c r="P29" s="150"/>
      <c r="Q29" s="154"/>
      <c r="R29" s="150"/>
      <c r="S29" s="155"/>
      <c r="T29" s="150"/>
    </row>
    <row r="30" spans="1:20" s="143" customFormat="1" ht="12.75" customHeight="1">
      <c r="A30" s="139"/>
      <c r="B30" s="73" t="s">
        <v>99</v>
      </c>
      <c r="C30" s="140"/>
      <c r="D30" s="71">
        <v>21.575980286933166</v>
      </c>
      <c r="E30" s="141"/>
      <c r="F30" s="71">
        <v>23.05</v>
      </c>
      <c r="G30" s="142"/>
      <c r="H30" s="71">
        <v>12.382795605738528</v>
      </c>
      <c r="M30" s="142"/>
      <c r="N30" s="148"/>
      <c r="O30" s="153"/>
      <c r="P30" s="150"/>
      <c r="Q30" s="154"/>
      <c r="R30" s="150"/>
      <c r="S30" s="155"/>
      <c r="T30" s="150"/>
    </row>
    <row r="31" spans="1:20" ht="12.75" customHeight="1">
      <c r="A31" s="45"/>
      <c r="B31" s="73" t="s">
        <v>100</v>
      </c>
      <c r="C31" s="62"/>
      <c r="D31" s="71">
        <v>15.971825346336992</v>
      </c>
      <c r="E31" s="67"/>
      <c r="F31" s="71">
        <v>16.94</v>
      </c>
      <c r="G31" s="68"/>
      <c r="H31" s="71">
        <v>9.760956454838775</v>
      </c>
      <c r="I31"/>
      <c r="J31"/>
      <c r="K31"/>
      <c r="L31"/>
      <c r="M31" s="68"/>
      <c r="N31" s="148"/>
      <c r="O31" s="153"/>
      <c r="P31" s="150"/>
      <c r="Q31" s="154"/>
      <c r="R31" s="150"/>
      <c r="S31" s="155"/>
      <c r="T31" s="150"/>
    </row>
    <row r="32" spans="1:20" s="143" customFormat="1" ht="12.75" customHeight="1">
      <c r="A32" s="139"/>
      <c r="B32" s="73" t="s">
        <v>74</v>
      </c>
      <c r="C32" s="140"/>
      <c r="D32" s="71">
        <v>14.48436683114562</v>
      </c>
      <c r="E32" s="141"/>
      <c r="F32" s="71">
        <v>15.633336286412144</v>
      </c>
      <c r="G32" s="142"/>
      <c r="H32" s="71">
        <v>6.884856046858189</v>
      </c>
      <c r="M32" s="142"/>
      <c r="N32" s="148"/>
      <c r="O32" s="149"/>
      <c r="P32" s="150"/>
      <c r="Q32" s="151"/>
      <c r="R32" s="150"/>
      <c r="S32" s="152"/>
      <c r="T32" s="150"/>
    </row>
    <row r="33" spans="1:20" s="143" customFormat="1" ht="12.75" customHeight="1">
      <c r="A33" s="139"/>
      <c r="B33" s="73" t="s">
        <v>101</v>
      </c>
      <c r="C33" s="140"/>
      <c r="D33" s="71">
        <v>6.779787411587248</v>
      </c>
      <c r="E33" s="141"/>
      <c r="F33" s="71">
        <v>6.66</v>
      </c>
      <c r="G33" s="142"/>
      <c r="H33" s="71">
        <v>7.611551597530813</v>
      </c>
      <c r="M33" s="142"/>
      <c r="N33" s="148"/>
      <c r="O33" s="153"/>
      <c r="P33" s="150"/>
      <c r="Q33" s="154"/>
      <c r="R33" s="150"/>
      <c r="S33" s="155"/>
      <c r="T33" s="150"/>
    </row>
    <row r="34" spans="1:20" s="143" customFormat="1" ht="12.75" customHeight="1">
      <c r="A34" s="139"/>
      <c r="B34" s="73" t="s">
        <v>102</v>
      </c>
      <c r="C34" s="140"/>
      <c r="D34" s="71">
        <v>4.786952937492848</v>
      </c>
      <c r="E34" s="141"/>
      <c r="F34" s="71">
        <v>4.83</v>
      </c>
      <c r="G34" s="142"/>
      <c r="H34" s="71">
        <v>4.50998885991681</v>
      </c>
      <c r="M34" s="142"/>
      <c r="N34" s="148"/>
      <c r="O34" s="153"/>
      <c r="P34" s="150"/>
      <c r="Q34" s="154"/>
      <c r="R34" s="150"/>
      <c r="S34" s="155"/>
      <c r="T34" s="150"/>
    </row>
    <row r="35" spans="1:20" ht="12.75" customHeight="1">
      <c r="A35" s="45"/>
      <c r="B35" s="73" t="s">
        <v>103</v>
      </c>
      <c r="C35" s="62"/>
      <c r="D35" s="71">
        <v>5.429775450416526</v>
      </c>
      <c r="E35" s="67"/>
      <c r="F35" s="71">
        <v>5.68</v>
      </c>
      <c r="G35" s="68"/>
      <c r="H35" s="71">
        <v>3.709551348199165</v>
      </c>
      <c r="I35"/>
      <c r="J35"/>
      <c r="K35"/>
      <c r="L35"/>
      <c r="M35" s="68"/>
      <c r="N35" s="148"/>
      <c r="O35" s="153"/>
      <c r="P35" s="150"/>
      <c r="Q35" s="154"/>
      <c r="R35" s="150"/>
      <c r="S35" s="155"/>
      <c r="T35" s="150"/>
    </row>
    <row r="36" spans="1:20" s="143" customFormat="1" ht="12.75" customHeight="1">
      <c r="A36" s="139"/>
      <c r="B36" s="73" t="s">
        <v>75</v>
      </c>
      <c r="C36" s="140"/>
      <c r="D36" s="71">
        <v>2.8589643808490632</v>
      </c>
      <c r="E36" s="141"/>
      <c r="F36" s="71">
        <v>3.4755665289354214</v>
      </c>
      <c r="G36" s="142"/>
      <c r="H36" s="71">
        <v>-1.55327446703767</v>
      </c>
      <c r="M36" s="142"/>
      <c r="N36" s="148"/>
      <c r="O36" s="149"/>
      <c r="P36" s="150"/>
      <c r="Q36" s="151"/>
      <c r="R36" s="150"/>
      <c r="S36" s="152"/>
      <c r="T36" s="150"/>
    </row>
    <row r="37" spans="1:20" s="143" customFormat="1" ht="12.75" customHeight="1">
      <c r="A37" s="139"/>
      <c r="B37" s="73" t="s">
        <v>104</v>
      </c>
      <c r="C37" s="140"/>
      <c r="D37" s="71">
        <v>2.988252052611112</v>
      </c>
      <c r="E37" s="141"/>
      <c r="F37" s="71">
        <v>3.67</v>
      </c>
      <c r="G37" s="142"/>
      <c r="H37" s="71">
        <v>-1.6893193490645695</v>
      </c>
      <c r="M37" s="142"/>
      <c r="N37" s="148"/>
      <c r="O37" s="153"/>
      <c r="P37" s="150"/>
      <c r="Q37" s="154"/>
      <c r="R37" s="150"/>
      <c r="S37" s="155"/>
      <c r="T37" s="150"/>
    </row>
    <row r="38" spans="1:20" s="143" customFormat="1" ht="12.75" customHeight="1">
      <c r="A38" s="139"/>
      <c r="B38" s="73" t="s">
        <v>105</v>
      </c>
      <c r="C38" s="140"/>
      <c r="D38" s="71">
        <v>5.820701073421633</v>
      </c>
      <c r="E38" s="141"/>
      <c r="F38" s="71">
        <v>6.77</v>
      </c>
      <c r="G38" s="142"/>
      <c r="H38" s="71">
        <v>-0.649671486606582</v>
      </c>
      <c r="M38" s="142"/>
      <c r="N38" s="148"/>
      <c r="O38" s="153"/>
      <c r="P38" s="150"/>
      <c r="Q38" s="154"/>
      <c r="R38" s="150"/>
      <c r="S38" s="155"/>
      <c r="T38" s="150"/>
    </row>
    <row r="39" spans="1:20" ht="12.75" customHeight="1">
      <c r="A39" s="45"/>
      <c r="B39" s="73" t="s">
        <v>86</v>
      </c>
      <c r="C39" s="62"/>
      <c r="D39" s="71">
        <v>1.1972096223833326</v>
      </c>
      <c r="E39" s="67"/>
      <c r="F39" s="71">
        <v>1.5</v>
      </c>
      <c r="G39" s="68"/>
      <c r="H39" s="71">
        <v>-0.8826303364074689</v>
      </c>
      <c r="I39"/>
      <c r="J39"/>
      <c r="K39"/>
      <c r="L39"/>
      <c r="M39" s="68"/>
      <c r="N39" s="148"/>
      <c r="O39" s="153"/>
      <c r="P39" s="150"/>
      <c r="Q39" s="154"/>
      <c r="R39" s="150"/>
      <c r="S39" s="155"/>
      <c r="T39" s="150"/>
    </row>
    <row r="40" spans="1:20" s="143" customFormat="1" ht="12.75" customHeight="1">
      <c r="A40" s="139"/>
      <c r="B40" s="73" t="s">
        <v>76</v>
      </c>
      <c r="C40" s="140"/>
      <c r="D40" s="71">
        <v>-2.1153610464507993</v>
      </c>
      <c r="E40" s="141"/>
      <c r="F40" s="71">
        <v>-2.7122643650523774</v>
      </c>
      <c r="G40" s="142"/>
      <c r="H40" s="71">
        <v>2.3740613870621994</v>
      </c>
      <c r="M40" s="142"/>
      <c r="N40" s="148"/>
      <c r="O40" s="149"/>
      <c r="P40" s="150"/>
      <c r="Q40" s="151"/>
      <c r="R40" s="150"/>
      <c r="S40" s="152"/>
      <c r="T40" s="150"/>
    </row>
    <row r="41" spans="1:20" s="143" customFormat="1" ht="12.75" customHeight="1">
      <c r="A41" s="139"/>
      <c r="B41" s="73" t="s">
        <v>106</v>
      </c>
      <c r="C41" s="140"/>
      <c r="D41" s="71">
        <v>-3.852403800197756</v>
      </c>
      <c r="E41" s="141"/>
      <c r="F41" s="71">
        <v>-4.55</v>
      </c>
      <c r="G41" s="142"/>
      <c r="H41" s="71">
        <v>1.2136875454352098</v>
      </c>
      <c r="M41" s="142"/>
      <c r="N41" s="148"/>
      <c r="O41" s="153"/>
      <c r="P41" s="150"/>
      <c r="Q41" s="154"/>
      <c r="R41" s="150"/>
      <c r="S41" s="155"/>
      <c r="T41" s="150"/>
    </row>
    <row r="42" spans="1:20" s="143" customFormat="1" ht="12.75" customHeight="1">
      <c r="A42" s="139"/>
      <c r="B42" s="73" t="s">
        <v>107</v>
      </c>
      <c r="C42" s="140"/>
      <c r="D42" s="71">
        <v>-6.012205459255338</v>
      </c>
      <c r="E42" s="141"/>
      <c r="F42" s="71">
        <v>-6.79</v>
      </c>
      <c r="G42" s="142"/>
      <c r="H42" s="71">
        <v>-0.28834080763159503</v>
      </c>
      <c r="M42" s="142"/>
      <c r="N42" s="148"/>
      <c r="O42" s="153"/>
      <c r="P42" s="150"/>
      <c r="Q42" s="154"/>
      <c r="R42" s="150"/>
      <c r="S42" s="155"/>
      <c r="T42" s="150"/>
    </row>
    <row r="43" spans="1:20" ht="12.75" customHeight="1">
      <c r="A43" s="45"/>
      <c r="B43" s="73" t="s">
        <v>108</v>
      </c>
      <c r="C43" s="62"/>
      <c r="D43" s="71">
        <v>-0.4411020190760926</v>
      </c>
      <c r="E43" s="67"/>
      <c r="F43" s="71">
        <v>-0.05</v>
      </c>
      <c r="G43" s="68"/>
      <c r="H43" s="71">
        <v>-3.1957629973064376</v>
      </c>
      <c r="I43"/>
      <c r="J43"/>
      <c r="K43"/>
      <c r="L43"/>
      <c r="M43" s="68"/>
      <c r="N43" s="148"/>
      <c r="O43" s="153"/>
      <c r="P43" s="150"/>
      <c r="Q43" s="154"/>
      <c r="R43" s="150"/>
      <c r="S43" s="155"/>
      <c r="T43" s="150"/>
    </row>
    <row r="44" spans="1:20" s="143" customFormat="1" ht="12.75" customHeight="1">
      <c r="A44" s="139"/>
      <c r="B44" s="73" t="s">
        <v>109</v>
      </c>
      <c r="C44" s="140"/>
      <c r="D44" s="71">
        <v>-1.978517735209356</v>
      </c>
      <c r="E44" s="141"/>
      <c r="F44" s="71">
        <v>-1.8288968894509299</v>
      </c>
      <c r="G44" s="142"/>
      <c r="H44" s="71">
        <v>-3.047934301637298</v>
      </c>
      <c r="M44" s="142"/>
      <c r="N44" s="148"/>
      <c r="O44" s="149"/>
      <c r="P44" s="150"/>
      <c r="Q44" s="151"/>
      <c r="R44" s="150"/>
      <c r="S44" s="152"/>
      <c r="T44" s="150"/>
    </row>
    <row r="45" spans="1:20" s="143" customFormat="1" ht="12.75" customHeight="1">
      <c r="A45" s="139"/>
      <c r="B45" s="73" t="s">
        <v>110</v>
      </c>
      <c r="C45" s="140"/>
      <c r="D45" s="71">
        <v>0.7427621140438025</v>
      </c>
      <c r="E45" s="141"/>
      <c r="F45" s="71">
        <v>1.19</v>
      </c>
      <c r="G45" s="142"/>
      <c r="H45" s="71">
        <v>-2.3026060179456453</v>
      </c>
      <c r="M45" s="142"/>
      <c r="N45" s="148"/>
      <c r="O45" s="153"/>
      <c r="P45" s="150"/>
      <c r="Q45" s="154"/>
      <c r="R45" s="150"/>
      <c r="S45" s="155"/>
      <c r="T45" s="150"/>
    </row>
    <row r="46" spans="1:20" s="143" customFormat="1" ht="12.75" customHeight="1">
      <c r="A46" s="139"/>
      <c r="B46" s="73" t="s">
        <v>111</v>
      </c>
      <c r="C46" s="140"/>
      <c r="D46" s="71">
        <v>1.2431347443712644</v>
      </c>
      <c r="E46" s="141"/>
      <c r="F46" s="71">
        <v>1.56</v>
      </c>
      <c r="G46" s="142"/>
      <c r="H46" s="71">
        <v>-0.9009315500387975</v>
      </c>
      <c r="M46" s="142"/>
      <c r="N46" s="148"/>
      <c r="O46" s="153"/>
      <c r="P46" s="150"/>
      <c r="Q46" s="154"/>
      <c r="R46" s="150"/>
      <c r="S46" s="155"/>
      <c r="T46" s="150"/>
    </row>
    <row r="47" spans="1:20" ht="12.75" customHeight="1">
      <c r="A47" s="45"/>
      <c r="B47" s="73" t="s">
        <v>113</v>
      </c>
      <c r="C47" s="62"/>
      <c r="D47" s="71">
        <v>-5.079041184249866</v>
      </c>
      <c r="E47" s="67"/>
      <c r="F47" s="71">
        <v>-5.81</v>
      </c>
      <c r="G47" s="68"/>
      <c r="H47" s="71">
        <v>0.2549291904402236</v>
      </c>
      <c r="I47"/>
      <c r="J47"/>
      <c r="K47"/>
      <c r="L47"/>
      <c r="M47" s="68"/>
      <c r="N47" s="148"/>
      <c r="O47" s="153"/>
      <c r="P47" s="150"/>
      <c r="Q47" s="154"/>
      <c r="R47" s="150"/>
      <c r="S47" s="155"/>
      <c r="T47" s="150"/>
    </row>
    <row r="48" spans="1:20" s="143" customFormat="1" ht="12.75" customHeight="1">
      <c r="A48" s="139"/>
      <c r="B48" s="73" t="s">
        <v>115</v>
      </c>
      <c r="C48" s="140"/>
      <c r="D48" s="71">
        <v>-0.42579717903689546</v>
      </c>
      <c r="E48" s="141"/>
      <c r="F48" s="71">
        <v>-0.46590171708837563</v>
      </c>
      <c r="G48" s="142"/>
      <c r="H48" s="71">
        <v>-0.1355537216384016</v>
      </c>
      <c r="M48" s="142"/>
      <c r="N48" s="148"/>
      <c r="O48" s="149"/>
      <c r="P48" s="150"/>
      <c r="Q48" s="151"/>
      <c r="R48" s="150"/>
      <c r="S48" s="152"/>
      <c r="T48" s="150"/>
    </row>
    <row r="49" spans="1:20" s="143" customFormat="1" ht="12.75" customHeight="1">
      <c r="A49" s="139"/>
      <c r="B49" s="73" t="s">
        <v>117</v>
      </c>
      <c r="C49" s="140"/>
      <c r="D49" s="71">
        <v>-5.32</v>
      </c>
      <c r="E49" s="141"/>
      <c r="F49" s="71">
        <v>-5.57</v>
      </c>
      <c r="G49" s="142"/>
      <c r="H49" s="71">
        <v>-3.61</v>
      </c>
      <c r="M49" s="142"/>
      <c r="N49" s="148"/>
      <c r="O49" s="149"/>
      <c r="P49" s="150"/>
      <c r="Q49" s="151"/>
      <c r="R49" s="150"/>
      <c r="S49" s="152"/>
      <c r="T49" s="150"/>
    </row>
    <row r="50" spans="1:20" s="143" customFormat="1" ht="12.75" customHeight="1">
      <c r="A50" s="139"/>
      <c r="B50" s="73" t="s">
        <v>118</v>
      </c>
      <c r="C50" s="140"/>
      <c r="D50" s="71">
        <v>-6.632524532544956</v>
      </c>
      <c r="E50" s="141"/>
      <c r="F50" s="71">
        <v>-7.26</v>
      </c>
      <c r="G50" s="142"/>
      <c r="H50" s="71">
        <v>-2.1872859588531997</v>
      </c>
      <c r="M50" s="142"/>
      <c r="N50" s="148"/>
      <c r="O50" s="149"/>
      <c r="P50" s="150"/>
      <c r="Q50" s="151"/>
      <c r="R50" s="150"/>
      <c r="S50" s="152"/>
      <c r="T50" s="150"/>
    </row>
    <row r="51" spans="1:20" ht="12.75" customHeight="1">
      <c r="A51" s="45"/>
      <c r="B51" s="73" t="s">
        <v>119</v>
      </c>
      <c r="C51" s="62"/>
      <c r="D51" s="71">
        <v>-5.803370441774037</v>
      </c>
      <c r="E51" s="67"/>
      <c r="F51" s="71">
        <v>-6.01</v>
      </c>
      <c r="G51" s="68"/>
      <c r="H51" s="71">
        <v>-4.409287970877714</v>
      </c>
      <c r="I51"/>
      <c r="J51"/>
      <c r="K51"/>
      <c r="L51"/>
      <c r="M51" s="68"/>
      <c r="N51" s="148"/>
      <c r="O51" s="149"/>
      <c r="P51" s="150"/>
      <c r="Q51" s="151"/>
      <c r="R51" s="150"/>
      <c r="S51" s="152"/>
      <c r="T51" s="150"/>
    </row>
    <row r="52" spans="1:20" ht="12.75" customHeight="1">
      <c r="A52" s="45"/>
      <c r="B52" s="57" t="s">
        <v>124</v>
      </c>
      <c r="C52" s="62"/>
      <c r="D52" s="71">
        <v>-3.52023529486707</v>
      </c>
      <c r="E52" s="67"/>
      <c r="F52" s="71">
        <v>-3.58</v>
      </c>
      <c r="G52" s="68"/>
      <c r="H52" s="71">
        <v>-3.119966574012607</v>
      </c>
      <c r="I52"/>
      <c r="J52"/>
      <c r="K52"/>
      <c r="L52"/>
      <c r="M52" s="68"/>
      <c r="N52" s="148"/>
      <c r="O52" s="149"/>
      <c r="P52" s="150"/>
      <c r="Q52" s="151"/>
      <c r="R52" s="150"/>
      <c r="S52" s="152"/>
      <c r="T52" s="150"/>
    </row>
    <row r="53" spans="1:20" ht="12.75" customHeight="1">
      <c r="A53" s="45"/>
      <c r="B53" s="57" t="s">
        <v>126</v>
      </c>
      <c r="C53" s="62"/>
      <c r="D53" s="71">
        <v>2.026133607498961</v>
      </c>
      <c r="E53" s="67"/>
      <c r="F53" s="71">
        <v>2.624842544890443</v>
      </c>
      <c r="G53" s="68"/>
      <c r="H53" s="71">
        <v>-2.1118505599488953</v>
      </c>
      <c r="I53"/>
      <c r="J53"/>
      <c r="K53"/>
      <c r="L53"/>
      <c r="M53" s="68"/>
      <c r="N53" s="148"/>
      <c r="O53" s="149"/>
      <c r="P53" s="150"/>
      <c r="Q53" s="151"/>
      <c r="R53" s="150"/>
      <c r="S53" s="152"/>
      <c r="T53" s="150"/>
    </row>
    <row r="54" spans="1:20" ht="12.75" customHeight="1">
      <c r="A54" s="45"/>
      <c r="B54" s="57" t="s">
        <v>128</v>
      </c>
      <c r="C54" s="62"/>
      <c r="D54" s="71">
        <v>2.772459187917361</v>
      </c>
      <c r="E54" s="67"/>
      <c r="F54" s="71">
        <v>3.787314105917234</v>
      </c>
      <c r="G54" s="68"/>
      <c r="H54" s="71">
        <v>-4.001813722820096</v>
      </c>
      <c r="I54"/>
      <c r="J54"/>
      <c r="K54"/>
      <c r="L54"/>
      <c r="M54" s="68"/>
      <c r="N54" s="148"/>
      <c r="O54" s="149"/>
      <c r="P54" s="150"/>
      <c r="Q54" s="151"/>
      <c r="R54" s="150"/>
      <c r="S54" s="152"/>
      <c r="T54" s="150"/>
    </row>
    <row r="55" spans="1:20" ht="12.75" customHeight="1">
      <c r="A55" s="45"/>
      <c r="B55" s="57" t="s">
        <v>130</v>
      </c>
      <c r="C55" s="62"/>
      <c r="D55" s="71">
        <v>4.87330151142324</v>
      </c>
      <c r="E55" s="67"/>
      <c r="F55" s="71">
        <v>5.647397044334391</v>
      </c>
      <c r="G55" s="68"/>
      <c r="H55" s="71">
        <v>-0.3793201714456791</v>
      </c>
      <c r="I55"/>
      <c r="J55"/>
      <c r="K55"/>
      <c r="L55"/>
      <c r="M55" s="68"/>
      <c r="N55" s="148"/>
      <c r="O55" s="149"/>
      <c r="P55" s="150"/>
      <c r="Q55" s="151"/>
      <c r="R55" s="150"/>
      <c r="S55" s="152"/>
      <c r="T55" s="150"/>
    </row>
    <row r="56" spans="1:20" ht="12.75" customHeight="1">
      <c r="A56" s="45"/>
      <c r="B56" s="57" t="s">
        <v>133</v>
      </c>
      <c r="C56" s="62"/>
      <c r="D56" s="71">
        <v>0.83</v>
      </c>
      <c r="E56" s="67"/>
      <c r="F56" s="71">
        <v>0.69</v>
      </c>
      <c r="G56" s="68"/>
      <c r="H56" s="71">
        <v>1.84</v>
      </c>
      <c r="I56"/>
      <c r="J56"/>
      <c r="K56"/>
      <c r="L56"/>
      <c r="M56" s="68"/>
      <c r="N56" s="148"/>
      <c r="O56" s="149"/>
      <c r="P56" s="150"/>
      <c r="Q56" s="151"/>
      <c r="R56" s="150"/>
      <c r="S56" s="152"/>
      <c r="T56" s="150"/>
    </row>
    <row r="57" spans="1:20" ht="12.75" customHeight="1">
      <c r="A57" s="45"/>
      <c r="B57" s="57" t="s">
        <v>135</v>
      </c>
      <c r="C57" s="62"/>
      <c r="D57" s="71">
        <v>0.4125996134811458</v>
      </c>
      <c r="E57" s="67"/>
      <c r="F57" s="71">
        <v>0.029884376330193422</v>
      </c>
      <c r="G57" s="68"/>
      <c r="H57" s="71">
        <v>3.185735954494201</v>
      </c>
      <c r="I57"/>
      <c r="J57"/>
      <c r="K57"/>
      <c r="L57"/>
      <c r="M57" s="68"/>
      <c r="N57" s="148"/>
      <c r="O57" s="149"/>
      <c r="P57" s="150"/>
      <c r="Q57" s="151"/>
      <c r="R57" s="150"/>
      <c r="S57" s="152"/>
      <c r="T57" s="150"/>
    </row>
    <row r="58" spans="1:20" ht="12.75" customHeight="1">
      <c r="A58" s="45"/>
      <c r="B58" s="57" t="s">
        <v>136</v>
      </c>
      <c r="C58" s="62"/>
      <c r="D58" s="71">
        <v>0.3531873281238205</v>
      </c>
      <c r="E58" s="67"/>
      <c r="F58" s="71">
        <v>-0.18934443603033219</v>
      </c>
      <c r="G58" s="68"/>
      <c r="H58" s="71">
        <v>4.268488223348968</v>
      </c>
      <c r="I58"/>
      <c r="J58"/>
      <c r="K58"/>
      <c r="L58"/>
      <c r="M58" s="68"/>
      <c r="N58" s="148"/>
      <c r="O58" s="149"/>
      <c r="P58" s="150"/>
      <c r="Q58" s="151"/>
      <c r="R58" s="150"/>
      <c r="S58" s="152"/>
      <c r="T58" s="150"/>
    </row>
    <row r="59" spans="1:20" ht="12.75" customHeight="1">
      <c r="A59" s="45"/>
      <c r="B59" s="57" t="s">
        <v>137</v>
      </c>
      <c r="C59" s="62"/>
      <c r="D59" s="71">
        <v>-0.20866107450581048</v>
      </c>
      <c r="E59" s="67"/>
      <c r="F59" s="71">
        <v>-0.7801270917181535</v>
      </c>
      <c r="G59" s="68"/>
      <c r="H59" s="71">
        <v>3.9036056050349397</v>
      </c>
      <c r="I59"/>
      <c r="J59"/>
      <c r="K59"/>
      <c r="L59"/>
      <c r="M59" s="68"/>
      <c r="N59" s="148"/>
      <c r="O59" s="149"/>
      <c r="P59" s="150"/>
      <c r="Q59" s="151"/>
      <c r="R59" s="150"/>
      <c r="S59" s="152"/>
      <c r="T59" s="150"/>
    </row>
    <row r="60" spans="1:20" ht="12.75" customHeight="1">
      <c r="A60" s="45"/>
      <c r="B60" s="57" t="s">
        <v>138</v>
      </c>
      <c r="C60" s="62"/>
      <c r="D60" s="71">
        <v>-3.34</v>
      </c>
      <c r="E60" s="67"/>
      <c r="F60" s="71">
        <v>-4.44</v>
      </c>
      <c r="G60" s="68"/>
      <c r="H60" s="71">
        <v>4.46</v>
      </c>
      <c r="I60"/>
      <c r="J60"/>
      <c r="K60"/>
      <c r="L60"/>
      <c r="M60" s="68"/>
      <c r="N60" s="148"/>
      <c r="O60" s="149"/>
      <c r="P60" s="150"/>
      <c r="Q60" s="151"/>
      <c r="R60" s="150"/>
      <c r="S60" s="152"/>
      <c r="T60" s="150"/>
    </row>
    <row r="61" spans="1:20" ht="12.75" customHeight="1">
      <c r="A61" s="45"/>
      <c r="B61" s="57" t="s">
        <v>139</v>
      </c>
      <c r="C61" s="62"/>
      <c r="D61" s="71">
        <v>-5.19</v>
      </c>
      <c r="E61" s="67"/>
      <c r="F61" s="71">
        <v>-6.48</v>
      </c>
      <c r="G61" s="68"/>
      <c r="H61" s="71">
        <v>3.87</v>
      </c>
      <c r="I61"/>
      <c r="J61"/>
      <c r="K61"/>
      <c r="L61"/>
      <c r="M61" s="68"/>
      <c r="N61" s="148"/>
      <c r="O61" s="149"/>
      <c r="P61" s="150"/>
      <c r="Q61" s="151"/>
      <c r="R61" s="150"/>
      <c r="S61" s="152"/>
      <c r="T61" s="150"/>
    </row>
    <row r="62" spans="1:20" ht="12.75" customHeight="1">
      <c r="A62" s="45"/>
      <c r="B62" s="57" t="s">
        <v>140</v>
      </c>
      <c r="C62" s="62"/>
      <c r="D62" s="71">
        <v>-4.5</v>
      </c>
      <c r="E62" s="67"/>
      <c r="F62" s="71">
        <v>-5.56</v>
      </c>
      <c r="G62" s="68"/>
      <c r="H62" s="71">
        <v>2.8</v>
      </c>
      <c r="I62"/>
      <c r="J62"/>
      <c r="K62"/>
      <c r="L62"/>
      <c r="M62" s="68"/>
      <c r="N62" s="148"/>
      <c r="O62" s="149"/>
      <c r="P62" s="150"/>
      <c r="Q62" s="151"/>
      <c r="R62" s="150"/>
      <c r="S62" s="152"/>
      <c r="T62" s="150"/>
    </row>
    <row r="63" spans="1:20" ht="12.75" customHeight="1">
      <c r="A63" s="45"/>
      <c r="B63" s="57" t="s">
        <v>141</v>
      </c>
      <c r="C63" s="62"/>
      <c r="D63" s="71">
        <v>-4.307596469494904</v>
      </c>
      <c r="E63" s="67"/>
      <c r="F63" s="71">
        <v>-5.348648102583905</v>
      </c>
      <c r="G63" s="68"/>
      <c r="H63" s="71">
        <v>2.85</v>
      </c>
      <c r="I63"/>
      <c r="J63"/>
      <c r="K63"/>
      <c r="L63"/>
      <c r="M63" s="68"/>
      <c r="N63" s="148"/>
      <c r="O63" s="149"/>
      <c r="P63" s="150"/>
      <c r="Q63" s="151"/>
      <c r="R63" s="150"/>
      <c r="S63" s="152"/>
      <c r="T63" s="150"/>
    </row>
    <row r="64" spans="1:20" ht="12.75" customHeight="1">
      <c r="A64" s="45"/>
      <c r="B64" s="57" t="s">
        <v>142</v>
      </c>
      <c r="C64" s="62"/>
      <c r="D64" s="71">
        <v>-0.5129856462826328</v>
      </c>
      <c r="E64" s="67"/>
      <c r="F64" s="71">
        <v>-1.0009574796737428</v>
      </c>
      <c r="G64" s="68"/>
      <c r="H64" s="71">
        <v>2.6561506449081693</v>
      </c>
      <c r="I64"/>
      <c r="J64"/>
      <c r="K64"/>
      <c r="L64"/>
      <c r="M64" s="68"/>
      <c r="N64" s="148"/>
      <c r="O64" s="149"/>
      <c r="P64" s="150"/>
      <c r="Q64" s="151"/>
      <c r="R64" s="150"/>
      <c r="S64" s="152"/>
      <c r="T64" s="150"/>
    </row>
    <row r="65" spans="1:20" ht="12.75" customHeight="1">
      <c r="A65" s="45"/>
      <c r="B65" s="57" t="s">
        <v>143</v>
      </c>
      <c r="C65" s="62"/>
      <c r="D65" s="71">
        <v>0.95</v>
      </c>
      <c r="E65" s="67"/>
      <c r="F65" s="71">
        <v>0.67</v>
      </c>
      <c r="G65" s="68"/>
      <c r="H65" s="71">
        <v>2.75</v>
      </c>
      <c r="I65"/>
      <c r="J65"/>
      <c r="K65"/>
      <c r="L65"/>
      <c r="M65" s="68"/>
      <c r="N65" s="148"/>
      <c r="O65" s="149"/>
      <c r="P65" s="150"/>
      <c r="Q65" s="151"/>
      <c r="R65" s="150"/>
      <c r="S65" s="152"/>
      <c r="T65" s="150"/>
    </row>
    <row r="66" spans="1:20" ht="12.75" customHeight="1">
      <c r="A66" s="45"/>
      <c r="B66" s="57" t="s">
        <v>144</v>
      </c>
      <c r="C66" s="62"/>
      <c r="D66" s="71">
        <v>2.1879396932228072</v>
      </c>
      <c r="E66" s="67"/>
      <c r="F66" s="71">
        <v>2.034843317152704</v>
      </c>
      <c r="G66" s="68"/>
      <c r="H66" s="71">
        <v>3.1596094823261</v>
      </c>
      <c r="I66"/>
      <c r="J66"/>
      <c r="K66"/>
      <c r="L66"/>
      <c r="M66" s="68"/>
      <c r="N66" s="148"/>
      <c r="O66" s="149"/>
      <c r="P66" s="150"/>
      <c r="Q66" s="151"/>
      <c r="R66" s="150"/>
      <c r="S66" s="152"/>
      <c r="T66" s="150"/>
    </row>
    <row r="67" spans="1:20" ht="12.75" customHeight="1">
      <c r="A67" s="45"/>
      <c r="B67" s="57" t="s">
        <v>145</v>
      </c>
      <c r="C67" s="62"/>
      <c r="D67" s="71">
        <v>-0.4399944869579749</v>
      </c>
      <c r="E67" s="67"/>
      <c r="F67" s="71">
        <v>-0.9969278681329989</v>
      </c>
      <c r="G67" s="68"/>
      <c r="H67" s="71">
        <v>3.082100833549916</v>
      </c>
      <c r="I67"/>
      <c r="J67"/>
      <c r="K67"/>
      <c r="L67"/>
      <c r="M67" s="68"/>
      <c r="N67" s="148"/>
      <c r="O67" s="149"/>
      <c r="P67" s="150"/>
      <c r="Q67" s="151"/>
      <c r="R67" s="150"/>
      <c r="S67" s="152"/>
      <c r="T67" s="150"/>
    </row>
    <row r="68" spans="1:20" ht="12.75" customHeight="1">
      <c r="A68" s="45"/>
      <c r="B68" s="57" t="s">
        <v>146</v>
      </c>
      <c r="C68" s="62"/>
      <c r="D68" s="71">
        <v>4.55</v>
      </c>
      <c r="E68" s="67"/>
      <c r="F68" s="71">
        <v>5.08</v>
      </c>
      <c r="G68" s="68"/>
      <c r="H68" s="71">
        <v>1.19</v>
      </c>
      <c r="I68"/>
      <c r="J68"/>
      <c r="K68"/>
      <c r="L68"/>
      <c r="M68" s="68"/>
      <c r="N68" s="148"/>
      <c r="O68" s="149"/>
      <c r="P68" s="150"/>
      <c r="Q68" s="151"/>
      <c r="R68" s="150"/>
      <c r="S68" s="152"/>
      <c r="T68" s="150"/>
    </row>
    <row r="69" spans="1:20" ht="12.75" customHeight="1">
      <c r="A69" s="45"/>
      <c r="B69" s="57" t="s">
        <v>148</v>
      </c>
      <c r="C69" s="62"/>
      <c r="D69" s="71">
        <v>3.8359246101600144</v>
      </c>
      <c r="E69" s="67"/>
      <c r="F69" s="71">
        <v>4.275246086259408</v>
      </c>
      <c r="G69" s="68"/>
      <c r="H69" s="71">
        <v>1.1137489481822072</v>
      </c>
      <c r="I69"/>
      <c r="J69"/>
      <c r="K69"/>
      <c r="L69"/>
      <c r="M69" s="68"/>
      <c r="N69" s="148"/>
      <c r="O69" s="149"/>
      <c r="P69" s="150"/>
      <c r="Q69" s="151"/>
      <c r="R69" s="150"/>
      <c r="S69" s="152"/>
      <c r="T69" s="150"/>
    </row>
    <row r="70" spans="1:20" ht="12.75" customHeight="1">
      <c r="A70" s="45"/>
      <c r="B70" s="57" t="s">
        <v>149</v>
      </c>
      <c r="C70" s="62"/>
      <c r="D70" s="71">
        <v>2.770591986331322</v>
      </c>
      <c r="E70" s="67"/>
      <c r="F70" s="71">
        <v>2.7765230515233914</v>
      </c>
      <c r="G70" s="68"/>
      <c r="H70" s="71">
        <v>2.7333592204540325</v>
      </c>
      <c r="I70"/>
      <c r="J70"/>
      <c r="K70"/>
      <c r="L70"/>
      <c r="M70" s="68"/>
      <c r="N70" s="148"/>
      <c r="O70" s="149"/>
      <c r="P70" s="150"/>
      <c r="Q70" s="151"/>
      <c r="R70" s="150"/>
      <c r="S70" s="152"/>
      <c r="T70" s="150"/>
    </row>
    <row r="71" spans="1:13" ht="12.75" customHeight="1">
      <c r="A71"/>
      <c r="B71"/>
      <c r="C71"/>
      <c r="D71"/>
      <c r="E71"/>
      <c r="F71"/>
      <c r="G71"/>
      <c r="H71"/>
      <c r="I71"/>
      <c r="J71"/>
      <c r="K71"/>
      <c r="L71"/>
      <c r="M71" s="68"/>
    </row>
    <row r="76" ht="12.75">
      <c r="D76" s="163" t="s">
        <v>150</v>
      </c>
    </row>
    <row r="172" ht="12.75">
      <c r="D172" s="46"/>
    </row>
    <row r="173" ht="12.75">
      <c r="D173" s="46"/>
    </row>
    <row r="174" ht="12.75">
      <c r="D174" s="46"/>
    </row>
    <row r="175" ht="12.75">
      <c r="D175" s="46"/>
    </row>
    <row r="176" ht="12.75">
      <c r="D176" s="46"/>
    </row>
    <row r="177" ht="12.75">
      <c r="D177" s="46"/>
    </row>
    <row r="178" ht="12.75">
      <c r="D178" s="46"/>
    </row>
    <row r="179" ht="12.75">
      <c r="D179" s="46"/>
    </row>
    <row r="180" ht="12.75">
      <c r="D180" s="46"/>
    </row>
    <row r="181" ht="12.75">
      <c r="D181" s="46"/>
    </row>
    <row r="182" ht="12.75">
      <c r="D182" s="46"/>
    </row>
    <row r="183" ht="12.75">
      <c r="D183" s="46"/>
    </row>
    <row r="184" ht="12.75">
      <c r="D184" s="46"/>
    </row>
    <row r="185" ht="12.75">
      <c r="D185" s="46"/>
    </row>
    <row r="186" ht="12.75">
      <c r="D186" s="46"/>
    </row>
    <row r="187" ht="12.75">
      <c r="D187" s="46"/>
    </row>
    <row r="188" ht="12.75">
      <c r="D188" s="46"/>
    </row>
    <row r="189" ht="12.75">
      <c r="D189" s="46"/>
    </row>
    <row r="190" ht="12.75">
      <c r="D190" s="46"/>
    </row>
    <row r="191" ht="12.75">
      <c r="D191" s="46"/>
    </row>
    <row r="192" ht="12.75">
      <c r="D192" s="46"/>
    </row>
    <row r="193" ht="12.75">
      <c r="D193" s="46"/>
    </row>
    <row r="194" ht="12.75">
      <c r="D194" s="46"/>
    </row>
    <row r="195" ht="12.75">
      <c r="D195" s="46"/>
    </row>
    <row r="196" ht="12.75">
      <c r="D196" s="46"/>
    </row>
    <row r="197" ht="12.75">
      <c r="D197" s="46"/>
    </row>
    <row r="198" ht="12.75">
      <c r="D198" s="46"/>
    </row>
    <row r="199" ht="12.75">
      <c r="D199" s="46"/>
    </row>
    <row r="200" ht="12.75">
      <c r="D200" s="46"/>
    </row>
    <row r="201" ht="12.75">
      <c r="D201" s="46"/>
    </row>
    <row r="202" ht="12.75">
      <c r="D202" s="46"/>
    </row>
    <row r="203" ht="12.75">
      <c r="D203" s="46"/>
    </row>
    <row r="204" ht="12.75">
      <c r="D204" s="46"/>
    </row>
    <row r="205" ht="12.75">
      <c r="D205" s="46"/>
    </row>
    <row r="206" ht="12.75">
      <c r="D206" s="46"/>
    </row>
    <row r="207" ht="12.75">
      <c r="D207" s="46"/>
    </row>
    <row r="208" ht="12.75">
      <c r="D208" s="46"/>
    </row>
    <row r="209" ht="12.75">
      <c r="D209" s="46"/>
    </row>
    <row r="210" ht="12.75">
      <c r="D210" s="46"/>
    </row>
    <row r="211" ht="12.75">
      <c r="D211" s="46"/>
    </row>
    <row r="212" ht="12.75">
      <c r="D212" s="46"/>
    </row>
    <row r="213" ht="12.75">
      <c r="D213" s="46"/>
    </row>
    <row r="214" ht="12.75">
      <c r="D214" s="46"/>
    </row>
    <row r="215" ht="12.75">
      <c r="D215" s="46"/>
    </row>
    <row r="216" ht="12.75">
      <c r="D216" s="46"/>
    </row>
    <row r="217" ht="12.75">
      <c r="D217" s="46"/>
    </row>
    <row r="218" ht="12.75">
      <c r="D218" s="46"/>
    </row>
    <row r="219" ht="12.75">
      <c r="D219" s="46"/>
    </row>
    <row r="220" ht="12.75">
      <c r="D220" s="46"/>
    </row>
    <row r="221" ht="12.75">
      <c r="D221" s="46"/>
    </row>
    <row r="222" ht="12.75">
      <c r="D222" s="46"/>
    </row>
    <row r="223" ht="12.75">
      <c r="D223" s="46"/>
    </row>
    <row r="224" ht="12.75">
      <c r="D224" s="46"/>
    </row>
    <row r="225" ht="12.75">
      <c r="D225" s="46"/>
    </row>
    <row r="226" ht="12.75">
      <c r="D226" s="46"/>
    </row>
    <row r="227" ht="12.75">
      <c r="D227" s="46"/>
    </row>
    <row r="228" ht="12.75">
      <c r="D228" s="46"/>
    </row>
    <row r="229" ht="12.75">
      <c r="D229" s="46"/>
    </row>
    <row r="230" ht="12.75">
      <c r="D230" s="43"/>
    </row>
    <row r="231" ht="12.75">
      <c r="D231" s="46"/>
    </row>
    <row r="232" ht="12.75">
      <c r="D232" s="46"/>
    </row>
    <row r="233" ht="12.75">
      <c r="D233" s="46"/>
    </row>
    <row r="234" ht="12.75">
      <c r="D234" s="46"/>
    </row>
    <row r="235" ht="12.75">
      <c r="D235" s="46"/>
    </row>
    <row r="236" ht="12.75">
      <c r="D236" s="46"/>
    </row>
    <row r="237" ht="12.75">
      <c r="D237" s="46"/>
    </row>
    <row r="238" ht="12.75">
      <c r="D238" s="46"/>
    </row>
    <row r="239" ht="12.75">
      <c r="D239" s="46"/>
    </row>
    <row r="240" ht="12.75">
      <c r="D240" s="46"/>
    </row>
    <row r="241" ht="12.75">
      <c r="D241" s="46"/>
    </row>
    <row r="242" ht="12.75">
      <c r="D242" s="46"/>
    </row>
    <row r="243" ht="12.75">
      <c r="D243" s="46"/>
    </row>
    <row r="244" ht="12.75">
      <c r="D244" s="46"/>
    </row>
    <row r="245" ht="12.75">
      <c r="D245" s="46"/>
    </row>
    <row r="246" ht="12.75">
      <c r="D246" s="46"/>
    </row>
  </sheetData>
  <sheetProtection/>
  <printOptions horizontalCentered="1"/>
  <pageMargins left="0.7874015748031497" right="0.4724409448818898" top="0.5905511811023623" bottom="0.2755905511811024" header="0.1968503937007874" footer="0.2362204724409449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2:O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140625" style="2" customWidth="1"/>
    <col min="2" max="2" width="20.7109375" style="2" customWidth="1"/>
    <col min="3" max="3" width="8.7109375" style="2" customWidth="1"/>
    <col min="4" max="4" width="9.57421875" style="2" customWidth="1"/>
    <col min="5" max="5" width="1.421875" style="2" customWidth="1"/>
    <col min="6" max="6" width="8.7109375" style="2" customWidth="1"/>
    <col min="7" max="7" width="9.57421875" style="2" customWidth="1"/>
    <col min="8" max="8" width="1.421875" style="2" customWidth="1"/>
    <col min="9" max="9" width="8.7109375" style="2" customWidth="1"/>
    <col min="10" max="10" width="9.57421875" style="2" customWidth="1"/>
    <col min="11" max="11" width="1.421875" style="2" customWidth="1"/>
    <col min="12" max="12" width="8.140625" style="2" customWidth="1"/>
    <col min="13" max="13" width="9.8515625" style="2" customWidth="1"/>
    <col min="14" max="14" width="3.28125" style="2" customWidth="1"/>
    <col min="15" max="16384" width="11.421875" style="2" customWidth="1"/>
  </cols>
  <sheetData>
    <row r="2" ht="15">
      <c r="A2" s="5" t="s">
        <v>4</v>
      </c>
    </row>
    <row r="3" spans="1:14" ht="12.75">
      <c r="A3" s="29" t="s">
        <v>45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7"/>
    </row>
    <row r="5" ht="12.75">
      <c r="M5" s="8" t="s">
        <v>15</v>
      </c>
    </row>
    <row r="6" spans="1:13" ht="12.75">
      <c r="A6" s="11"/>
      <c r="M6" s="8" t="s">
        <v>47</v>
      </c>
    </row>
    <row r="7" spans="1:14" ht="12.75">
      <c r="A7" s="3"/>
      <c r="B7" s="3"/>
      <c r="C7" s="16" t="s">
        <v>0</v>
      </c>
      <c r="D7" s="16"/>
      <c r="E7" s="18"/>
      <c r="F7" s="16" t="s">
        <v>16</v>
      </c>
      <c r="G7" s="16"/>
      <c r="H7" s="18"/>
      <c r="I7" s="16" t="s">
        <v>17</v>
      </c>
      <c r="J7" s="16"/>
      <c r="K7" s="18"/>
      <c r="L7" s="16" t="s">
        <v>1</v>
      </c>
      <c r="M7" s="16"/>
      <c r="N7" s="11"/>
    </row>
    <row r="8" spans="1:15" ht="12.75">
      <c r="A8" s="3"/>
      <c r="B8" s="3"/>
      <c r="C8" s="19"/>
      <c r="D8" s="19" t="s">
        <v>5</v>
      </c>
      <c r="E8" s="20"/>
      <c r="F8" s="19"/>
      <c r="G8" s="19" t="s">
        <v>5</v>
      </c>
      <c r="H8" s="20"/>
      <c r="I8" s="19"/>
      <c r="J8" s="19" t="s">
        <v>5</v>
      </c>
      <c r="K8" s="20"/>
      <c r="L8" s="19"/>
      <c r="M8" s="19" t="s">
        <v>5</v>
      </c>
      <c r="O8" s="2" t="s">
        <v>18</v>
      </c>
    </row>
    <row r="9" spans="1:15" ht="12.75">
      <c r="A9" s="3"/>
      <c r="B9" s="3"/>
      <c r="C9" s="19" t="s">
        <v>6</v>
      </c>
      <c r="D9" s="19" t="s">
        <v>19</v>
      </c>
      <c r="E9" s="20"/>
      <c r="F9" s="19" t="s">
        <v>6</v>
      </c>
      <c r="G9" s="19" t="s">
        <v>19</v>
      </c>
      <c r="H9" s="20"/>
      <c r="I9" s="19" t="s">
        <v>6</v>
      </c>
      <c r="J9" s="19" t="s">
        <v>19</v>
      </c>
      <c r="K9" s="20"/>
      <c r="L9" s="19" t="s">
        <v>6</v>
      </c>
      <c r="M9" s="19" t="s">
        <v>19</v>
      </c>
      <c r="O9" s="2" t="s">
        <v>20</v>
      </c>
    </row>
    <row r="10" spans="1:15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O10" s="2" t="s">
        <v>21</v>
      </c>
    </row>
    <row r="11" spans="1:15" ht="12.75">
      <c r="A11" s="3">
        <v>1</v>
      </c>
      <c r="B11" s="3" t="s">
        <v>22</v>
      </c>
      <c r="C11" s="4">
        <v>13785</v>
      </c>
      <c r="D11" s="13">
        <f aca="true" t="shared" si="0" ref="D11:D30">+C11*100/C$32</f>
        <v>32.529438138612925</v>
      </c>
      <c r="E11" s="13"/>
      <c r="F11" s="4">
        <v>5592</v>
      </c>
      <c r="G11" s="13">
        <f aca="true" t="shared" si="1" ref="G11:G30">+F11*100/F$32</f>
        <v>16.83171296993047</v>
      </c>
      <c r="H11" s="13"/>
      <c r="I11" s="4">
        <v>69</v>
      </c>
      <c r="J11" s="13">
        <f aca="true" t="shared" si="2" ref="J11:J30">+I11*100/I$32</f>
        <v>1.842456608811749</v>
      </c>
      <c r="K11" s="13"/>
      <c r="L11" s="21">
        <f>C11+F11+I11</f>
        <v>19446</v>
      </c>
      <c r="M11" s="13">
        <f aca="true" t="shared" si="3" ref="M11:M30">+L11*100/L$32</f>
        <v>24.508160564622848</v>
      </c>
      <c r="O11" s="22">
        <v>16</v>
      </c>
    </row>
    <row r="12" spans="1:15" ht="12.75">
      <c r="A12" s="3">
        <v>2</v>
      </c>
      <c r="B12" s="3" t="s">
        <v>23</v>
      </c>
      <c r="C12" s="4">
        <v>7466</v>
      </c>
      <c r="D12" s="13">
        <f t="shared" si="0"/>
        <v>17.618047525780494</v>
      </c>
      <c r="E12" s="13"/>
      <c r="F12" s="4">
        <v>8080</v>
      </c>
      <c r="G12" s="13">
        <f t="shared" si="1"/>
        <v>24.32050085783945</v>
      </c>
      <c r="H12" s="13"/>
      <c r="I12" s="4">
        <v>105</v>
      </c>
      <c r="J12" s="13">
        <f t="shared" si="2"/>
        <v>2.803738317757009</v>
      </c>
      <c r="K12" s="13"/>
      <c r="L12" s="21">
        <f aca="true" t="shared" si="4" ref="L12:L30">C12+F12+I12</f>
        <v>15651</v>
      </c>
      <c r="M12" s="13">
        <f t="shared" si="3"/>
        <v>19.725250488373558</v>
      </c>
      <c r="O12" s="22">
        <v>2</v>
      </c>
    </row>
    <row r="13" spans="1:15" ht="12.75">
      <c r="A13" s="3">
        <v>3</v>
      </c>
      <c r="B13" s="3" t="s">
        <v>24</v>
      </c>
      <c r="C13" s="4">
        <v>4494</v>
      </c>
      <c r="D13" s="13">
        <f t="shared" si="0"/>
        <v>10.604809212544541</v>
      </c>
      <c r="E13" s="13"/>
      <c r="F13" s="4">
        <v>4088</v>
      </c>
      <c r="G13" s="13">
        <f t="shared" si="1"/>
        <v>12.304728651837582</v>
      </c>
      <c r="H13" s="13"/>
      <c r="I13" s="4">
        <v>922</v>
      </c>
      <c r="J13" s="13">
        <f t="shared" si="2"/>
        <v>24.619492656875835</v>
      </c>
      <c r="K13" s="13"/>
      <c r="L13" s="21">
        <f t="shared" si="4"/>
        <v>9504</v>
      </c>
      <c r="M13" s="13">
        <f t="shared" si="3"/>
        <v>11.978070451824312</v>
      </c>
      <c r="O13" s="22">
        <v>4</v>
      </c>
    </row>
    <row r="14" spans="1:15" s="12" customFormat="1" ht="12.75">
      <c r="A14" s="14">
        <v>4</v>
      </c>
      <c r="B14" s="14" t="s">
        <v>25</v>
      </c>
      <c r="C14" s="23">
        <v>3471</v>
      </c>
      <c r="D14" s="24">
        <f t="shared" si="0"/>
        <v>8.190763857753026</v>
      </c>
      <c r="E14" s="24"/>
      <c r="F14" s="23">
        <v>3377</v>
      </c>
      <c r="G14" s="24">
        <f t="shared" si="1"/>
        <v>10.164644974866809</v>
      </c>
      <c r="H14" s="24"/>
      <c r="I14" s="23">
        <v>680</v>
      </c>
      <c r="J14" s="24">
        <f t="shared" si="2"/>
        <v>18.157543391188252</v>
      </c>
      <c r="K14" s="24"/>
      <c r="L14" s="23">
        <f t="shared" si="4"/>
        <v>7528</v>
      </c>
      <c r="M14" s="24">
        <f t="shared" si="3"/>
        <v>9.487680383136933</v>
      </c>
      <c r="O14" s="31">
        <v>9</v>
      </c>
    </row>
    <row r="15" spans="1:15" ht="12.75">
      <c r="A15" s="3">
        <v>5</v>
      </c>
      <c r="B15" s="3" t="s">
        <v>26</v>
      </c>
      <c r="C15" s="4">
        <v>2533</v>
      </c>
      <c r="D15" s="13">
        <f t="shared" si="0"/>
        <v>5.9772990065365645</v>
      </c>
      <c r="E15" s="13"/>
      <c r="F15" s="4">
        <v>1901</v>
      </c>
      <c r="G15" s="13">
        <f t="shared" si="1"/>
        <v>5.721939620142672</v>
      </c>
      <c r="H15" s="13"/>
      <c r="I15" s="4">
        <v>569</v>
      </c>
      <c r="J15" s="13">
        <f t="shared" si="2"/>
        <v>15.193591455273697</v>
      </c>
      <c r="K15" s="13"/>
      <c r="L15" s="21">
        <f t="shared" si="4"/>
        <v>5003</v>
      </c>
      <c r="M15" s="13">
        <f t="shared" si="3"/>
        <v>6.305375259940765</v>
      </c>
      <c r="O15" s="22">
        <v>1</v>
      </c>
    </row>
    <row r="16" spans="1:15" ht="12.75">
      <c r="A16" s="3">
        <v>6</v>
      </c>
      <c r="B16" s="3" t="s">
        <v>27</v>
      </c>
      <c r="C16" s="4">
        <v>1512</v>
      </c>
      <c r="D16" s="13">
        <f t="shared" si="0"/>
        <v>3.5679731930056398</v>
      </c>
      <c r="E16" s="13"/>
      <c r="F16" s="4">
        <v>1781</v>
      </c>
      <c r="G16" s="13">
        <f t="shared" si="1"/>
        <v>5.360744062848027</v>
      </c>
      <c r="H16" s="13"/>
      <c r="I16" s="4">
        <v>226</v>
      </c>
      <c r="J16" s="13">
        <f t="shared" si="2"/>
        <v>6.0347129506008015</v>
      </c>
      <c r="K16" s="13"/>
      <c r="L16" s="21">
        <f t="shared" si="4"/>
        <v>3519</v>
      </c>
      <c r="M16" s="13">
        <f t="shared" si="3"/>
        <v>4.435062070703888</v>
      </c>
      <c r="O16" s="22">
        <v>17</v>
      </c>
    </row>
    <row r="17" spans="1:15" ht="12.75">
      <c r="A17" s="3">
        <v>7</v>
      </c>
      <c r="B17" s="3" t="s">
        <v>28</v>
      </c>
      <c r="C17" s="4">
        <v>1806</v>
      </c>
      <c r="D17" s="13">
        <f t="shared" si="0"/>
        <v>4.261745758312292</v>
      </c>
      <c r="E17" s="13"/>
      <c r="F17" s="4">
        <v>1374</v>
      </c>
      <c r="G17" s="13">
        <f t="shared" si="1"/>
        <v>4.135689131023688</v>
      </c>
      <c r="H17" s="13"/>
      <c r="I17" s="4">
        <v>12</v>
      </c>
      <c r="J17" s="13">
        <f t="shared" si="2"/>
        <v>0.3204272363150868</v>
      </c>
      <c r="K17" s="13"/>
      <c r="L17" s="21">
        <f t="shared" si="4"/>
        <v>3192</v>
      </c>
      <c r="M17" s="13">
        <f t="shared" si="3"/>
        <v>4.022937803264226</v>
      </c>
      <c r="O17" s="22">
        <v>3</v>
      </c>
    </row>
    <row r="18" spans="1:15" ht="12.75">
      <c r="A18" s="3">
        <v>8</v>
      </c>
      <c r="B18" s="3" t="s">
        <v>32</v>
      </c>
      <c r="C18" s="4">
        <v>1506</v>
      </c>
      <c r="D18" s="13">
        <f t="shared" si="0"/>
        <v>3.5538145692238716</v>
      </c>
      <c r="E18" s="13"/>
      <c r="F18" s="4">
        <v>850</v>
      </c>
      <c r="G18" s="13">
        <f t="shared" si="1"/>
        <v>2.5584685308370707</v>
      </c>
      <c r="H18" s="13"/>
      <c r="I18" s="4">
        <v>90</v>
      </c>
      <c r="J18" s="13">
        <f t="shared" si="2"/>
        <v>2.403204272363151</v>
      </c>
      <c r="K18" s="13"/>
      <c r="L18" s="21">
        <f t="shared" si="4"/>
        <v>2446</v>
      </c>
      <c r="M18" s="13">
        <f t="shared" si="3"/>
        <v>3.0827399332031002</v>
      </c>
      <c r="O18" s="22">
        <v>12</v>
      </c>
    </row>
    <row r="19" spans="1:15" ht="12.75">
      <c r="A19" s="3">
        <v>9</v>
      </c>
      <c r="B19" s="3" t="s">
        <v>30</v>
      </c>
      <c r="C19" s="4">
        <v>813</v>
      </c>
      <c r="D19" s="13">
        <f t="shared" si="0"/>
        <v>1.9184935224296198</v>
      </c>
      <c r="E19" s="13"/>
      <c r="F19" s="4">
        <v>1076</v>
      </c>
      <c r="G19" s="13">
        <f t="shared" si="1"/>
        <v>3.238720163741986</v>
      </c>
      <c r="H19" s="13"/>
      <c r="I19" s="4">
        <v>203</v>
      </c>
      <c r="J19" s="13">
        <f t="shared" si="2"/>
        <v>5.420560747663552</v>
      </c>
      <c r="K19" s="13"/>
      <c r="L19" s="21">
        <f t="shared" si="4"/>
        <v>2092</v>
      </c>
      <c r="M19" s="13">
        <f t="shared" si="3"/>
        <v>2.636587056525301</v>
      </c>
      <c r="O19" s="22">
        <v>10</v>
      </c>
    </row>
    <row r="20" spans="1:15" ht="12.75">
      <c r="A20" s="3">
        <v>10</v>
      </c>
      <c r="B20" s="3" t="s">
        <v>29</v>
      </c>
      <c r="C20" s="4">
        <v>735</v>
      </c>
      <c r="D20" s="13">
        <f t="shared" si="0"/>
        <v>1.7344314132666305</v>
      </c>
      <c r="E20" s="13"/>
      <c r="F20" s="4">
        <v>1054</v>
      </c>
      <c r="G20" s="13">
        <f t="shared" si="1"/>
        <v>3.172500978237968</v>
      </c>
      <c r="H20" s="13"/>
      <c r="I20" s="4">
        <v>271</v>
      </c>
      <c r="J20" s="13">
        <f t="shared" si="2"/>
        <v>7.236315086782376</v>
      </c>
      <c r="K20" s="13"/>
      <c r="L20" s="21">
        <f t="shared" si="4"/>
        <v>2060</v>
      </c>
      <c r="M20" s="13">
        <f t="shared" si="3"/>
        <v>2.596256852983805</v>
      </c>
      <c r="O20" s="22">
        <v>11</v>
      </c>
    </row>
    <row r="21" spans="1:15" ht="12.75">
      <c r="A21" s="3">
        <v>11</v>
      </c>
      <c r="B21" s="3" t="s">
        <v>33</v>
      </c>
      <c r="C21" s="4">
        <v>984</v>
      </c>
      <c r="D21" s="13">
        <f t="shared" si="0"/>
        <v>2.3220143002100198</v>
      </c>
      <c r="E21" s="13"/>
      <c r="F21" s="4">
        <v>823</v>
      </c>
      <c r="G21" s="13">
        <f t="shared" si="1"/>
        <v>2.4771995304457755</v>
      </c>
      <c r="H21" s="13"/>
      <c r="I21" s="4">
        <v>14</v>
      </c>
      <c r="J21" s="13">
        <f t="shared" si="2"/>
        <v>0.37383177570093457</v>
      </c>
      <c r="K21" s="13"/>
      <c r="L21" s="21">
        <f t="shared" si="4"/>
        <v>1821</v>
      </c>
      <c r="M21" s="13">
        <f t="shared" si="3"/>
        <v>2.295040645283257</v>
      </c>
      <c r="O21" s="22">
        <v>15</v>
      </c>
    </row>
    <row r="22" spans="1:15" ht="12.75">
      <c r="A22" s="3">
        <v>12</v>
      </c>
      <c r="B22" s="3" t="s">
        <v>34</v>
      </c>
      <c r="C22" s="4">
        <v>793</v>
      </c>
      <c r="D22" s="13">
        <f t="shared" si="0"/>
        <v>1.8712981098237251</v>
      </c>
      <c r="E22" s="13"/>
      <c r="F22" s="4">
        <v>900</v>
      </c>
      <c r="G22" s="13">
        <f t="shared" si="1"/>
        <v>2.7089666797098397</v>
      </c>
      <c r="H22" s="13"/>
      <c r="I22" s="4">
        <v>119</v>
      </c>
      <c r="J22" s="13">
        <f t="shared" si="2"/>
        <v>3.177570093457944</v>
      </c>
      <c r="K22" s="13"/>
      <c r="L22" s="21">
        <f t="shared" si="4"/>
        <v>1812</v>
      </c>
      <c r="M22" s="13">
        <f t="shared" si="3"/>
        <v>2.283697775537211</v>
      </c>
      <c r="O22" s="22">
        <v>8</v>
      </c>
    </row>
    <row r="23" spans="1:15" ht="12.75">
      <c r="A23" s="3">
        <v>13</v>
      </c>
      <c r="B23" s="3" t="s">
        <v>31</v>
      </c>
      <c r="C23" s="4">
        <v>866</v>
      </c>
      <c r="D23" s="13">
        <f t="shared" si="0"/>
        <v>2.0435613658352407</v>
      </c>
      <c r="E23" s="13"/>
      <c r="F23" s="4">
        <v>571</v>
      </c>
      <c r="G23" s="13">
        <f t="shared" si="1"/>
        <v>1.7186888601270205</v>
      </c>
      <c r="H23" s="13"/>
      <c r="I23" s="4">
        <v>101</v>
      </c>
      <c r="J23" s="13">
        <f t="shared" si="2"/>
        <v>2.6969292389853137</v>
      </c>
      <c r="K23" s="13"/>
      <c r="L23" s="21">
        <f t="shared" si="4"/>
        <v>1538</v>
      </c>
      <c r="M23" s="13">
        <f t="shared" si="3"/>
        <v>1.9383704077131514</v>
      </c>
      <c r="O23" s="22">
        <v>5</v>
      </c>
    </row>
    <row r="24" spans="1:15" ht="12.75">
      <c r="A24" s="3">
        <v>14</v>
      </c>
      <c r="B24" s="3" t="s">
        <v>35</v>
      </c>
      <c r="C24" s="4">
        <v>336</v>
      </c>
      <c r="D24" s="13">
        <f t="shared" si="0"/>
        <v>0.7928829317790311</v>
      </c>
      <c r="E24" s="13"/>
      <c r="F24" s="4">
        <v>511</v>
      </c>
      <c r="G24" s="13">
        <f t="shared" si="1"/>
        <v>1.5380910814796978</v>
      </c>
      <c r="H24" s="13"/>
      <c r="I24" s="4">
        <v>276</v>
      </c>
      <c r="J24" s="13">
        <f t="shared" si="2"/>
        <v>7.369826435246996</v>
      </c>
      <c r="K24" s="13"/>
      <c r="L24" s="21">
        <f t="shared" si="4"/>
        <v>1123</v>
      </c>
      <c r="M24" s="13">
        <f t="shared" si="3"/>
        <v>1.4153380805343752</v>
      </c>
      <c r="O24" s="22">
        <v>13</v>
      </c>
    </row>
    <row r="25" spans="1:15" ht="12.75">
      <c r="A25" s="3">
        <v>15</v>
      </c>
      <c r="B25" s="3" t="s">
        <v>36</v>
      </c>
      <c r="C25" s="4">
        <v>545</v>
      </c>
      <c r="D25" s="13">
        <f t="shared" si="0"/>
        <v>1.2860749935106308</v>
      </c>
      <c r="E25" s="13"/>
      <c r="F25" s="4">
        <v>508</v>
      </c>
      <c r="G25" s="13">
        <f t="shared" si="1"/>
        <v>1.5290611925473316</v>
      </c>
      <c r="H25" s="13"/>
      <c r="I25" s="4">
        <v>58</v>
      </c>
      <c r="J25" s="13">
        <f t="shared" si="2"/>
        <v>1.548731642189586</v>
      </c>
      <c r="K25" s="13"/>
      <c r="L25" s="21">
        <f t="shared" si="4"/>
        <v>1111</v>
      </c>
      <c r="M25" s="13">
        <f t="shared" si="3"/>
        <v>1.4002142542063143</v>
      </c>
      <c r="O25" s="22">
        <v>14</v>
      </c>
    </row>
    <row r="26" spans="1:15" ht="12.75">
      <c r="A26" s="3">
        <v>16</v>
      </c>
      <c r="B26" s="3" t="s">
        <v>37</v>
      </c>
      <c r="C26" s="4">
        <v>411</v>
      </c>
      <c r="D26" s="13">
        <f t="shared" si="0"/>
        <v>0.9698657290511362</v>
      </c>
      <c r="E26" s="13"/>
      <c r="F26" s="4">
        <v>382</v>
      </c>
      <c r="G26" s="13">
        <f t="shared" si="1"/>
        <v>1.1498058573879542</v>
      </c>
      <c r="H26" s="13"/>
      <c r="I26" s="17">
        <v>8</v>
      </c>
      <c r="J26" s="13">
        <f t="shared" si="2"/>
        <v>0.2136181575433912</v>
      </c>
      <c r="K26" s="25"/>
      <c r="L26" s="21">
        <f t="shared" si="4"/>
        <v>801</v>
      </c>
      <c r="M26" s="13">
        <f t="shared" si="3"/>
        <v>1.0095154073980717</v>
      </c>
      <c r="O26" s="22">
        <v>6</v>
      </c>
    </row>
    <row r="27" spans="1:15" ht="12.75">
      <c r="A27" s="3">
        <v>17</v>
      </c>
      <c r="B27" s="3" t="s">
        <v>38</v>
      </c>
      <c r="C27" s="4">
        <v>236</v>
      </c>
      <c r="D27" s="13">
        <f t="shared" si="0"/>
        <v>0.5569058687495575</v>
      </c>
      <c r="E27" s="13"/>
      <c r="F27" s="4">
        <v>274</v>
      </c>
      <c r="G27" s="13">
        <f t="shared" si="1"/>
        <v>0.8247298558227734</v>
      </c>
      <c r="H27" s="13"/>
      <c r="I27" s="17">
        <v>17</v>
      </c>
      <c r="J27" s="13">
        <f t="shared" si="2"/>
        <v>0.4539385847797063</v>
      </c>
      <c r="K27" s="13"/>
      <c r="L27" s="21">
        <f t="shared" si="4"/>
        <v>527</v>
      </c>
      <c r="M27" s="13">
        <f t="shared" si="3"/>
        <v>0.6641880395740122</v>
      </c>
      <c r="O27" s="22">
        <v>7</v>
      </c>
    </row>
    <row r="28" spans="1:15" ht="12.75">
      <c r="A28" s="3">
        <v>18</v>
      </c>
      <c r="B28" s="3" t="s">
        <v>40</v>
      </c>
      <c r="C28" s="4">
        <v>40</v>
      </c>
      <c r="D28" s="13">
        <f t="shared" si="0"/>
        <v>0.09439082521178942</v>
      </c>
      <c r="E28" s="13"/>
      <c r="F28" s="4">
        <v>22</v>
      </c>
      <c r="G28" s="13">
        <f>+F28*100/F$32</f>
        <v>0.0662191855040183</v>
      </c>
      <c r="H28" s="13"/>
      <c r="I28" s="17">
        <v>1</v>
      </c>
      <c r="J28" s="13">
        <f t="shared" si="2"/>
        <v>0.0267022696929239</v>
      </c>
      <c r="K28" s="26"/>
      <c r="L28" s="21">
        <f t="shared" si="4"/>
        <v>63</v>
      </c>
      <c r="M28" s="13">
        <f t="shared" si="3"/>
        <v>0.07940008822232025</v>
      </c>
      <c r="O28" s="22">
        <v>18</v>
      </c>
    </row>
    <row r="29" spans="1:15" ht="12.75">
      <c r="A29" s="3">
        <v>19</v>
      </c>
      <c r="B29" s="3" t="s">
        <v>41</v>
      </c>
      <c r="C29" s="4">
        <v>39</v>
      </c>
      <c r="D29" s="13">
        <f t="shared" si="0"/>
        <v>0.09203105458149467</v>
      </c>
      <c r="E29" s="13"/>
      <c r="F29" s="4">
        <v>15</v>
      </c>
      <c r="G29" s="13">
        <f>+F29*100/F$32</f>
        <v>0.04514944466183066</v>
      </c>
      <c r="H29" s="13"/>
      <c r="I29" s="17">
        <v>3</v>
      </c>
      <c r="J29" s="13">
        <f>+I29*100/I$32</f>
        <v>0.0801068090787717</v>
      </c>
      <c r="K29" s="26"/>
      <c r="L29" s="21">
        <f t="shared" si="4"/>
        <v>57</v>
      </c>
      <c r="M29" s="13">
        <f t="shared" si="3"/>
        <v>0.07183817505828975</v>
      </c>
      <c r="O29" s="22">
        <v>19</v>
      </c>
    </row>
    <row r="30" spans="1:15" ht="12.75">
      <c r="A30" s="3">
        <v>20</v>
      </c>
      <c r="B30" s="3" t="s">
        <v>39</v>
      </c>
      <c r="C30" s="4">
        <v>-12</v>
      </c>
      <c r="D30" s="13">
        <f t="shared" si="0"/>
        <v>-0.028317247563536825</v>
      </c>
      <c r="E30" s="13"/>
      <c r="F30" s="17">
        <v>46</v>
      </c>
      <c r="G30" s="13">
        <f t="shared" si="1"/>
        <v>0.13845829696294737</v>
      </c>
      <c r="H30" s="13"/>
      <c r="I30" s="17">
        <v>2</v>
      </c>
      <c r="J30" s="13">
        <f t="shared" si="2"/>
        <v>0.0534045393858478</v>
      </c>
      <c r="K30" s="26"/>
      <c r="L30" s="21">
        <f t="shared" si="4"/>
        <v>36</v>
      </c>
      <c r="M30" s="13">
        <f t="shared" si="3"/>
        <v>0.045371478984183</v>
      </c>
      <c r="O30" s="22">
        <v>20</v>
      </c>
    </row>
    <row r="31" spans="1:13" ht="12.75">
      <c r="A31" s="3"/>
      <c r="B31" s="3"/>
      <c r="C31" s="4"/>
      <c r="D31" s="13"/>
      <c r="E31" s="13"/>
      <c r="F31" s="4"/>
      <c r="G31" s="13"/>
      <c r="H31" s="13"/>
      <c r="I31" s="4"/>
      <c r="J31" s="13"/>
      <c r="K31" s="13"/>
      <c r="L31" s="21"/>
      <c r="M31" s="13"/>
    </row>
    <row r="32" spans="1:13" ht="12.75">
      <c r="A32" s="3"/>
      <c r="B32" s="3" t="s">
        <v>2</v>
      </c>
      <c r="C32" s="4">
        <v>42377</v>
      </c>
      <c r="D32" s="13">
        <f>+C32*100/C$32</f>
        <v>100</v>
      </c>
      <c r="E32" s="13"/>
      <c r="F32" s="4">
        <v>33223</v>
      </c>
      <c r="G32" s="13">
        <f>+F32*100/F$32</f>
        <v>100</v>
      </c>
      <c r="H32" s="13"/>
      <c r="I32" s="4">
        <v>3745</v>
      </c>
      <c r="J32" s="13">
        <f>+I32*100/I$32</f>
        <v>100</v>
      </c>
      <c r="K32" s="13"/>
      <c r="L32" s="21">
        <f>C32+F32+I32</f>
        <v>79345</v>
      </c>
      <c r="M32" s="13">
        <f>+L32*100/L$32</f>
        <v>100</v>
      </c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54" ht="12.75">
      <c r="N54" s="11"/>
    </row>
    <row r="57" ht="12.75">
      <c r="M57" s="10" t="e">
        <f>#REF!</f>
        <v>#REF!</v>
      </c>
    </row>
  </sheetData>
  <sheetProtection/>
  <printOptions horizontalCentered="1" verticalCentered="1"/>
  <pageMargins left="0.4330708661417323" right="0.31496062992125984" top="0.9055118110236221" bottom="0.41" header="0.511811024" footer="0.511811024"/>
  <pageSetup fitToHeight="2" fitToWidth="1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7"/>
  <dimension ref="A1:O18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7109375" style="2" customWidth="1"/>
    <col min="2" max="2" width="12.421875" style="2" customWidth="1"/>
    <col min="3" max="3" width="13.7109375" style="2" customWidth="1"/>
    <col min="4" max="4" width="1.7109375" style="2" customWidth="1"/>
    <col min="5" max="5" width="13.7109375" style="2" customWidth="1"/>
    <col min="6" max="6" width="1.7109375" style="2" customWidth="1"/>
    <col min="7" max="7" width="13.7109375" style="2" customWidth="1"/>
    <col min="8" max="8" width="1.7109375" style="2" customWidth="1"/>
    <col min="9" max="9" width="13.7109375" style="2" customWidth="1"/>
    <col min="10" max="10" width="1.7109375" style="2" customWidth="1"/>
    <col min="11" max="11" width="5.7109375" style="2" customWidth="1"/>
    <col min="12" max="12" width="11.421875" style="2" customWidth="1"/>
    <col min="13" max="13" width="4.140625" style="0" customWidth="1"/>
    <col min="14" max="14" width="2.7109375" style="0" customWidth="1"/>
    <col min="16" max="16" width="6.57421875" style="0" customWidth="1"/>
    <col min="18" max="18" width="2.28125" style="0" customWidth="1"/>
    <col min="20" max="20" width="2.00390625" style="0" customWidth="1"/>
    <col min="22" max="22" width="1.7109375" style="0" customWidth="1"/>
    <col min="24" max="24" width="2.28125" style="0" customWidth="1"/>
  </cols>
  <sheetData>
    <row r="1" spans="1:15" ht="15">
      <c r="A1" s="48" t="s">
        <v>120</v>
      </c>
      <c r="B1" s="48"/>
      <c r="C1" s="58"/>
      <c r="D1" s="58"/>
      <c r="E1" s="58"/>
      <c r="L1" s="70"/>
      <c r="M1" s="70"/>
      <c r="N1" s="70"/>
      <c r="O1" s="70"/>
    </row>
    <row r="2" spans="1:15" ht="13.5">
      <c r="A2" s="49" t="s">
        <v>62</v>
      </c>
      <c r="B2" s="49"/>
      <c r="C2" s="59"/>
      <c r="D2" s="60"/>
      <c r="E2" s="60"/>
      <c r="L2" s="70"/>
      <c r="M2" s="70"/>
      <c r="N2" s="70"/>
      <c r="O2" s="70"/>
    </row>
    <row r="3" spans="1:15" ht="15">
      <c r="A3" s="49" t="s">
        <v>63</v>
      </c>
      <c r="B3" s="49"/>
      <c r="C3" s="58"/>
      <c r="D3" s="60"/>
      <c r="E3" s="60"/>
      <c r="L3" s="70"/>
      <c r="M3" s="70"/>
      <c r="N3" s="70"/>
      <c r="O3" s="70"/>
    </row>
    <row r="4" spans="1:15" ht="12.75" customHeight="1">
      <c r="A4" s="5"/>
      <c r="B4" s="5"/>
      <c r="L4" s="70"/>
      <c r="M4" s="70"/>
      <c r="N4" s="70"/>
      <c r="O4" s="70"/>
    </row>
    <row r="5" spans="1:12" ht="15" customHeight="1">
      <c r="A5" s="51" t="s">
        <v>68</v>
      </c>
      <c r="B5" s="51"/>
      <c r="C5" s="53" t="s">
        <v>50</v>
      </c>
      <c r="D5" s="52"/>
      <c r="E5" s="52"/>
      <c r="F5" s="52"/>
      <c r="G5" s="52"/>
      <c r="H5" s="52"/>
      <c r="I5" s="52"/>
      <c r="J5" s="52"/>
      <c r="K5" s="7"/>
      <c r="L5"/>
    </row>
    <row r="6" spans="1:12" ht="15" customHeight="1">
      <c r="A6" s="54"/>
      <c r="B6" s="54"/>
      <c r="C6" s="50" t="s">
        <v>51</v>
      </c>
      <c r="D6" s="54"/>
      <c r="E6" s="54"/>
      <c r="F6" s="54"/>
      <c r="G6" s="54"/>
      <c r="H6" s="54"/>
      <c r="I6" s="54"/>
      <c r="J6" s="54"/>
      <c r="K6" s="7"/>
      <c r="L6"/>
    </row>
    <row r="7" spans="3:15" ht="12.75" customHeight="1">
      <c r="C7" s="55" t="s">
        <v>77</v>
      </c>
      <c r="K7" s="8"/>
      <c r="L7" s="70"/>
      <c r="M7" s="61"/>
      <c r="N7" s="61"/>
      <c r="O7" s="61"/>
    </row>
    <row r="8" spans="1:15" ht="5.25" customHeight="1">
      <c r="A8" s="3"/>
      <c r="B8" s="3"/>
      <c r="C8" s="56"/>
      <c r="E8" s="162"/>
      <c r="F8" s="162"/>
      <c r="G8" s="162"/>
      <c r="H8" s="162"/>
      <c r="I8" s="162"/>
      <c r="K8" s="56"/>
      <c r="L8" s="70"/>
      <c r="M8" s="61"/>
      <c r="N8" s="61"/>
      <c r="O8" s="61"/>
    </row>
    <row r="9" spans="1:11" ht="12" customHeight="1">
      <c r="A9" s="8"/>
      <c r="B9" s="8"/>
      <c r="C9" s="6"/>
      <c r="D9" s="7"/>
      <c r="E9" s="6"/>
      <c r="F9" s="7"/>
      <c r="G9" s="6"/>
      <c r="H9" s="7"/>
      <c r="I9" s="7"/>
      <c r="J9" s="7"/>
      <c r="K9" s="7"/>
    </row>
    <row r="10" spans="3:13" ht="20.25">
      <c r="C10" s="107" t="s">
        <v>116</v>
      </c>
      <c r="E10" s="107" t="s">
        <v>12</v>
      </c>
      <c r="G10" s="107" t="s">
        <v>13</v>
      </c>
      <c r="H10" s="132"/>
      <c r="I10" s="107" t="s">
        <v>134</v>
      </c>
      <c r="L10" s="56"/>
      <c r="M10" s="2"/>
    </row>
    <row r="11" spans="3:13" ht="6.75" customHeight="1">
      <c r="C11" s="112"/>
      <c r="D11" s="111"/>
      <c r="E11" s="112"/>
      <c r="F11" s="111"/>
      <c r="G11" s="114"/>
      <c r="H11" s="113"/>
      <c r="I11" s="112"/>
      <c r="L11" s="56"/>
      <c r="M11" s="2"/>
    </row>
    <row r="12" spans="3:13" ht="9.75" customHeight="1">
      <c r="C12" s="115" t="s">
        <v>42</v>
      </c>
      <c r="D12" s="116"/>
      <c r="E12" s="115" t="s">
        <v>42</v>
      </c>
      <c r="F12" s="116"/>
      <c r="G12" s="115" t="s">
        <v>42</v>
      </c>
      <c r="H12" s="117"/>
      <c r="I12" s="115" t="s">
        <v>42</v>
      </c>
      <c r="L12" s="117"/>
      <c r="M12" s="2"/>
    </row>
    <row r="13" spans="2:13" ht="12.75" customHeight="1">
      <c r="B13" s="73" t="s">
        <v>69</v>
      </c>
      <c r="C13" s="63">
        <v>90.91397412686959</v>
      </c>
      <c r="D13" s="64"/>
      <c r="E13" s="63">
        <v>42.92935313096217</v>
      </c>
      <c r="F13" s="64"/>
      <c r="G13" s="63">
        <v>47.98462099590742</v>
      </c>
      <c r="H13" s="64"/>
      <c r="I13" s="65">
        <v>9.086025873130412</v>
      </c>
      <c r="L13" s="144"/>
      <c r="M13" s="2"/>
    </row>
    <row r="14" spans="2:13" ht="12.75" customHeight="1">
      <c r="B14" s="73" t="s">
        <v>87</v>
      </c>
      <c r="C14" s="63">
        <v>90.84572983333247</v>
      </c>
      <c r="D14" s="64"/>
      <c r="E14" s="63">
        <v>42.25811193148608</v>
      </c>
      <c r="F14" s="64"/>
      <c r="G14" s="63">
        <v>48.58761790184639</v>
      </c>
      <c r="H14" s="64"/>
      <c r="I14" s="65">
        <v>9.154270166667533</v>
      </c>
      <c r="L14" s="144"/>
      <c r="M14" s="2"/>
    </row>
    <row r="15" spans="2:13" ht="12.75" customHeight="1">
      <c r="B15" s="73" t="s">
        <v>88</v>
      </c>
      <c r="C15" s="63">
        <v>90.77778696693724</v>
      </c>
      <c r="D15" s="64"/>
      <c r="E15" s="63">
        <v>43.13661461085701</v>
      </c>
      <c r="F15" s="64"/>
      <c r="G15" s="63">
        <v>47.64117235608024</v>
      </c>
      <c r="H15" s="64"/>
      <c r="I15" s="65">
        <v>9.22221303306275</v>
      </c>
      <c r="L15" s="144"/>
      <c r="M15" s="2"/>
    </row>
    <row r="16" spans="2:13" ht="12.75" customHeight="1">
      <c r="B16" s="73" t="s">
        <v>48</v>
      </c>
      <c r="C16" s="63">
        <v>90.69362566563396</v>
      </c>
      <c r="D16" s="64"/>
      <c r="E16" s="63">
        <v>43.545571942474474</v>
      </c>
      <c r="F16" s="64"/>
      <c r="G16" s="63">
        <v>47.14805372315949</v>
      </c>
      <c r="H16" s="64"/>
      <c r="I16" s="65">
        <v>9.306374334366032</v>
      </c>
      <c r="L16" s="144"/>
      <c r="M16" s="2"/>
    </row>
    <row r="17" spans="2:13" ht="12.75" customHeight="1">
      <c r="B17" s="73" t="s">
        <v>70</v>
      </c>
      <c r="C17" s="63">
        <v>90.85787038298497</v>
      </c>
      <c r="D17" s="64"/>
      <c r="E17" s="63">
        <v>43.48435656445583</v>
      </c>
      <c r="F17" s="64"/>
      <c r="G17" s="63">
        <v>47.37351381852913</v>
      </c>
      <c r="H17" s="64"/>
      <c r="I17" s="65">
        <v>9.142129617015039</v>
      </c>
      <c r="L17" s="144"/>
      <c r="M17" s="2"/>
    </row>
    <row r="18" spans="2:13" ht="12.75" customHeight="1">
      <c r="B18" s="73" t="s">
        <v>89</v>
      </c>
      <c r="C18" s="63">
        <v>90.92432280758163</v>
      </c>
      <c r="D18" s="64"/>
      <c r="E18" s="63">
        <v>44.075859543511946</v>
      </c>
      <c r="F18" s="64"/>
      <c r="G18" s="63">
        <v>46.848463264069686</v>
      </c>
      <c r="H18" s="64"/>
      <c r="I18" s="65">
        <v>9.075677192418363</v>
      </c>
      <c r="L18" s="144"/>
      <c r="M18" s="2"/>
    </row>
    <row r="19" spans="2:13" ht="12.75" customHeight="1">
      <c r="B19" s="73" t="s">
        <v>90</v>
      </c>
      <c r="C19" s="63">
        <v>90.87915008328957</v>
      </c>
      <c r="D19" s="64"/>
      <c r="E19" s="63">
        <v>43.63213447658806</v>
      </c>
      <c r="F19" s="64"/>
      <c r="G19" s="63">
        <v>47.24701560670152</v>
      </c>
      <c r="H19" s="64"/>
      <c r="I19" s="65">
        <v>9.120849916710428</v>
      </c>
      <c r="L19" s="144"/>
      <c r="M19" s="2"/>
    </row>
    <row r="20" spans="2:13" ht="12.75" customHeight="1">
      <c r="B20" s="73" t="s">
        <v>91</v>
      </c>
      <c r="C20" s="63">
        <v>90.96763647158554</v>
      </c>
      <c r="D20" s="64"/>
      <c r="E20" s="63">
        <v>44.078685711203846</v>
      </c>
      <c r="F20" s="64"/>
      <c r="G20" s="63">
        <v>46.8889507603817</v>
      </c>
      <c r="H20" s="64"/>
      <c r="I20" s="65">
        <v>9.032363528414457</v>
      </c>
      <c r="L20" s="144"/>
      <c r="M20" s="2"/>
    </row>
    <row r="21" spans="2:13" ht="12.75" customHeight="1">
      <c r="B21" s="73" t="s">
        <v>71</v>
      </c>
      <c r="C21" s="63">
        <v>90.83725829138793</v>
      </c>
      <c r="D21" s="64"/>
      <c r="E21" s="63">
        <v>43.548309966681124</v>
      </c>
      <c r="F21" s="64"/>
      <c r="G21" s="63">
        <v>47.2889483247068</v>
      </c>
      <c r="H21" s="64"/>
      <c r="I21" s="65">
        <v>9.162741708612074</v>
      </c>
      <c r="L21" s="144"/>
      <c r="M21" s="2"/>
    </row>
    <row r="22" spans="2:13" ht="12.75" customHeight="1">
      <c r="B22" s="73" t="s">
        <v>92</v>
      </c>
      <c r="C22" s="63">
        <v>90.90419823656427</v>
      </c>
      <c r="D22" s="64"/>
      <c r="E22" s="63">
        <v>43.57026674578432</v>
      </c>
      <c r="F22" s="64"/>
      <c r="G22" s="63">
        <v>47.333931490779946</v>
      </c>
      <c r="H22" s="64"/>
      <c r="I22" s="65">
        <v>9.09580176343573</v>
      </c>
      <c r="L22" s="144"/>
      <c r="M22" s="2"/>
    </row>
    <row r="23" spans="2:13" ht="12.75" customHeight="1">
      <c r="B23" s="73" t="s">
        <v>93</v>
      </c>
      <c r="C23" s="63">
        <v>91.43615361017069</v>
      </c>
      <c r="D23" s="64"/>
      <c r="E23" s="63">
        <v>42.15561526419876</v>
      </c>
      <c r="F23" s="64"/>
      <c r="G23" s="63">
        <v>49.28053834597193</v>
      </c>
      <c r="H23" s="64"/>
      <c r="I23" s="65">
        <v>8.563846389829319</v>
      </c>
      <c r="L23" s="144"/>
      <c r="M23" s="2"/>
    </row>
    <row r="24" spans="2:13" ht="12.75" customHeight="1">
      <c r="B24" s="73" t="s">
        <v>94</v>
      </c>
      <c r="C24" s="63">
        <v>91.42125394299183</v>
      </c>
      <c r="D24" s="64"/>
      <c r="E24" s="63">
        <v>43.02332027954679</v>
      </c>
      <c r="F24" s="64"/>
      <c r="G24" s="63">
        <v>48.39793366344504</v>
      </c>
      <c r="H24" s="64"/>
      <c r="I24" s="65">
        <v>8.578746057008178</v>
      </c>
      <c r="L24" s="144"/>
      <c r="M24" s="2"/>
    </row>
    <row r="25" spans="2:13" ht="12.75" customHeight="1">
      <c r="B25" s="73" t="s">
        <v>72</v>
      </c>
      <c r="C25" s="63">
        <v>91.40753670455163</v>
      </c>
      <c r="D25" s="64"/>
      <c r="E25" s="63">
        <v>42.38287687130618</v>
      </c>
      <c r="F25" s="64"/>
      <c r="G25" s="63">
        <v>49.02465983324546</v>
      </c>
      <c r="H25" s="64"/>
      <c r="I25" s="65">
        <v>8.59246329544836</v>
      </c>
      <c r="L25" s="144"/>
      <c r="M25" s="2"/>
    </row>
    <row r="26" spans="2:13" ht="12.75" customHeight="1">
      <c r="B26" s="73" t="s">
        <v>95</v>
      </c>
      <c r="C26" s="63">
        <v>91.64584810791179</v>
      </c>
      <c r="D26" s="64"/>
      <c r="E26" s="63">
        <v>41.811214841534664</v>
      </c>
      <c r="F26" s="64"/>
      <c r="G26" s="63">
        <v>49.834633266377125</v>
      </c>
      <c r="H26" s="64"/>
      <c r="I26" s="65">
        <v>8.354151892088213</v>
      </c>
      <c r="L26" s="144"/>
      <c r="M26" s="2"/>
    </row>
    <row r="27" spans="2:13" ht="12.75" customHeight="1">
      <c r="B27" s="73" t="s">
        <v>96</v>
      </c>
      <c r="C27" s="63">
        <v>91.61026870570203</v>
      </c>
      <c r="D27" s="64"/>
      <c r="E27" s="63">
        <v>41.74322693960761</v>
      </c>
      <c r="F27" s="64"/>
      <c r="G27" s="63">
        <v>49.86704176609441</v>
      </c>
      <c r="H27" s="64"/>
      <c r="I27" s="65">
        <v>8.38973129429798</v>
      </c>
      <c r="L27" s="144"/>
      <c r="M27" s="2"/>
    </row>
    <row r="28" spans="2:13" ht="12.75" customHeight="1">
      <c r="B28" s="73" t="s">
        <v>97</v>
      </c>
      <c r="C28" s="63">
        <v>91.65407397836626</v>
      </c>
      <c r="D28" s="64"/>
      <c r="E28" s="63">
        <v>42.23550773047294</v>
      </c>
      <c r="F28" s="64"/>
      <c r="G28" s="63">
        <v>49.41856624789331</v>
      </c>
      <c r="H28" s="64"/>
      <c r="I28" s="65">
        <v>8.345926021633748</v>
      </c>
      <c r="L28" s="144"/>
      <c r="M28" s="2"/>
    </row>
    <row r="29" spans="2:13" ht="12.75" customHeight="1">
      <c r="B29" s="73" t="s">
        <v>73</v>
      </c>
      <c r="C29" s="63">
        <v>91.83977761036837</v>
      </c>
      <c r="D29" s="64"/>
      <c r="E29" s="63">
        <v>41.66959640333942</v>
      </c>
      <c r="F29" s="64"/>
      <c r="G29" s="63">
        <v>50.17018120702896</v>
      </c>
      <c r="H29" s="64"/>
      <c r="I29" s="65">
        <v>8.160222389631617</v>
      </c>
      <c r="L29" s="144"/>
      <c r="M29" s="2"/>
    </row>
    <row r="30" spans="2:13" ht="12.75" customHeight="1">
      <c r="B30" s="73" t="s">
        <v>98</v>
      </c>
      <c r="C30" s="63">
        <v>91.77756316218083</v>
      </c>
      <c r="D30" s="64"/>
      <c r="E30" s="63">
        <v>41.31228726503748</v>
      </c>
      <c r="F30" s="64"/>
      <c r="G30" s="63">
        <v>50.46527589714334</v>
      </c>
      <c r="H30" s="64"/>
      <c r="I30" s="65">
        <v>8.22243683781917</v>
      </c>
      <c r="L30" s="144"/>
      <c r="M30" s="2"/>
    </row>
    <row r="31" spans="2:13" ht="12.75" customHeight="1">
      <c r="B31" s="73" t="s">
        <v>99</v>
      </c>
      <c r="C31" s="63">
        <v>91.82822327425356</v>
      </c>
      <c r="D31" s="64"/>
      <c r="E31" s="63">
        <v>41.514015169195865</v>
      </c>
      <c r="F31" s="64"/>
      <c r="G31" s="63">
        <v>50.314208105057695</v>
      </c>
      <c r="H31" s="64"/>
      <c r="I31" s="65">
        <v>8.171776725746444</v>
      </c>
      <c r="L31" s="144"/>
      <c r="M31" s="2"/>
    </row>
    <row r="32" spans="2:13" ht="12.75" customHeight="1">
      <c r="B32" s="73" t="s">
        <v>100</v>
      </c>
      <c r="C32" s="63">
        <v>91.8183081952325</v>
      </c>
      <c r="D32" s="64"/>
      <c r="E32" s="63">
        <v>41.364144651759446</v>
      </c>
      <c r="F32" s="64"/>
      <c r="G32" s="63">
        <v>50.454163543473065</v>
      </c>
      <c r="H32" s="64"/>
      <c r="I32" s="63">
        <v>8.181691804767485</v>
      </c>
      <c r="L32" s="144"/>
      <c r="M32" s="2"/>
    </row>
    <row r="33" spans="2:13" ht="12.75" customHeight="1">
      <c r="B33" s="73" t="s">
        <v>74</v>
      </c>
      <c r="C33" s="63">
        <v>91.72959515777112</v>
      </c>
      <c r="D33" s="64"/>
      <c r="E33" s="63">
        <v>41.49761532339928</v>
      </c>
      <c r="F33" s="64"/>
      <c r="G33" s="63">
        <v>50.23197983437183</v>
      </c>
      <c r="H33" s="64"/>
      <c r="I33" s="63">
        <v>8.270404842228888</v>
      </c>
      <c r="L33" s="144"/>
      <c r="M33" s="2"/>
    </row>
    <row r="34" spans="2:13" ht="12.75" customHeight="1">
      <c r="B34" s="73" t="s">
        <v>101</v>
      </c>
      <c r="C34" s="63">
        <v>91.77756316218083</v>
      </c>
      <c r="D34" s="64"/>
      <c r="E34" s="63">
        <v>41.31228726503748</v>
      </c>
      <c r="F34" s="64"/>
      <c r="G34" s="63">
        <v>50.46527589714334</v>
      </c>
      <c r="H34" s="64"/>
      <c r="I34" s="63">
        <v>8.22243683781917</v>
      </c>
      <c r="L34" s="144"/>
      <c r="M34" s="2"/>
    </row>
    <row r="35" spans="2:13" ht="12.75" customHeight="1">
      <c r="B35" s="73" t="s">
        <v>102</v>
      </c>
      <c r="C35" s="63">
        <v>91.75686448731963</v>
      </c>
      <c r="D35" s="64"/>
      <c r="E35" s="63">
        <v>41.48901596156776</v>
      </c>
      <c r="F35" s="64"/>
      <c r="G35" s="63">
        <v>50.26784852575187</v>
      </c>
      <c r="H35" s="64"/>
      <c r="I35" s="63">
        <v>8.243135512680363</v>
      </c>
      <c r="L35" s="144"/>
      <c r="M35" s="2"/>
    </row>
    <row r="36" spans="2:13" ht="12.75" customHeight="1">
      <c r="B36" s="73" t="s">
        <v>103</v>
      </c>
      <c r="C36" s="63">
        <v>91.74434973377535</v>
      </c>
      <c r="D36" s="64"/>
      <c r="E36" s="63">
        <v>41.55035739001644</v>
      </c>
      <c r="F36" s="64"/>
      <c r="G36" s="63">
        <v>50.19399234375891</v>
      </c>
      <c r="H36" s="64"/>
      <c r="I36" s="63">
        <v>8.255650266224658</v>
      </c>
      <c r="L36" s="144"/>
      <c r="M36" s="2"/>
    </row>
    <row r="37" spans="2:13" ht="12.75" customHeight="1">
      <c r="B37" s="73" t="s">
        <v>75</v>
      </c>
      <c r="C37" s="63">
        <v>91.86372768650567</v>
      </c>
      <c r="D37" s="64"/>
      <c r="E37" s="63">
        <v>40.956941099980696</v>
      </c>
      <c r="F37" s="64"/>
      <c r="G37" s="63">
        <v>50.90678658652497</v>
      </c>
      <c r="H37" s="64"/>
      <c r="I37" s="63">
        <v>8.13627231349433</v>
      </c>
      <c r="L37" s="144"/>
      <c r="M37" s="2"/>
    </row>
    <row r="38" spans="2:13" ht="12.75" customHeight="1">
      <c r="B38" s="73" t="s">
        <v>104</v>
      </c>
      <c r="C38" s="63">
        <v>91.77941945436856</v>
      </c>
      <c r="D38" s="64"/>
      <c r="E38" s="63">
        <v>41.09066762393363</v>
      </c>
      <c r="F38" s="64"/>
      <c r="G38" s="63">
        <v>50.688751830434924</v>
      </c>
      <c r="H38" s="64"/>
      <c r="I38" s="63">
        <v>8.220580545631437</v>
      </c>
      <c r="L38" s="144"/>
      <c r="M38" s="2"/>
    </row>
    <row r="39" spans="2:13" ht="12.75" customHeight="1">
      <c r="B39" s="73" t="s">
        <v>105</v>
      </c>
      <c r="C39" s="63">
        <v>91.81671506382877</v>
      </c>
      <c r="D39" s="64"/>
      <c r="E39" s="63">
        <v>40.916223898577435</v>
      </c>
      <c r="F39" s="64"/>
      <c r="G39" s="63">
        <v>50.90049116525133</v>
      </c>
      <c r="H39" s="64"/>
      <c r="I39" s="63">
        <v>8.183284936171233</v>
      </c>
      <c r="L39" s="144"/>
      <c r="M39" s="2"/>
    </row>
    <row r="40" spans="2:13" ht="12.75" customHeight="1">
      <c r="B40" s="73" t="s">
        <v>86</v>
      </c>
      <c r="C40" s="63">
        <v>91.80719348039463</v>
      </c>
      <c r="D40" s="64"/>
      <c r="E40" s="63">
        <v>40.85687038088965</v>
      </c>
      <c r="F40" s="64"/>
      <c r="G40" s="63">
        <v>50.95032309950498</v>
      </c>
      <c r="H40" s="64"/>
      <c r="I40" s="63">
        <v>8.19280651960537</v>
      </c>
      <c r="L40" s="144"/>
      <c r="M40" s="2"/>
    </row>
    <row r="41" spans="2:13" ht="12.75" customHeight="1">
      <c r="B41" s="73" t="s">
        <v>76</v>
      </c>
      <c r="C41" s="63">
        <v>91.86145113901043</v>
      </c>
      <c r="D41" s="64"/>
      <c r="E41" s="63">
        <v>40.90104091183618</v>
      </c>
      <c r="F41" s="64"/>
      <c r="G41" s="63">
        <v>50.96041022717425</v>
      </c>
      <c r="H41" s="64"/>
      <c r="I41" s="63">
        <v>8.138548860989564</v>
      </c>
      <c r="L41" s="144"/>
      <c r="M41" s="2"/>
    </row>
    <row r="42" spans="2:13" ht="12.75" customHeight="1">
      <c r="B42" s="73" t="s">
        <v>106</v>
      </c>
      <c r="C42" s="63">
        <v>91.83622773608988</v>
      </c>
      <c r="D42" s="64"/>
      <c r="E42" s="63">
        <v>41.49922967300499</v>
      </c>
      <c r="F42" s="64"/>
      <c r="G42" s="63">
        <v>50.33699806308489</v>
      </c>
      <c r="H42" s="64"/>
      <c r="I42" s="63">
        <v>8.163772263910122</v>
      </c>
      <c r="L42" s="144"/>
      <c r="M42" s="2"/>
    </row>
    <row r="43" spans="2:13" ht="12.75" customHeight="1">
      <c r="B43" s="73" t="s">
        <v>107</v>
      </c>
      <c r="C43" s="63">
        <v>91.79165453339121</v>
      </c>
      <c r="D43" s="64"/>
      <c r="E43" s="63">
        <v>40.89794835154401</v>
      </c>
      <c r="F43" s="64"/>
      <c r="G43" s="63">
        <v>50.89370618184719</v>
      </c>
      <c r="H43" s="64"/>
      <c r="I43" s="63">
        <v>8.208345466608797</v>
      </c>
      <c r="L43" s="144"/>
      <c r="M43" s="2"/>
    </row>
    <row r="44" spans="2:13" ht="12.75" customHeight="1">
      <c r="B44" s="73" t="s">
        <v>108</v>
      </c>
      <c r="C44" s="63">
        <v>91.80707420563981</v>
      </c>
      <c r="D44" s="64"/>
      <c r="E44" s="63">
        <v>41.38809303410315</v>
      </c>
      <c r="F44" s="64"/>
      <c r="G44" s="63">
        <v>50.41898117153666</v>
      </c>
      <c r="H44" s="64"/>
      <c r="I44" s="63">
        <v>8.19292579436019</v>
      </c>
      <c r="L44" s="144"/>
      <c r="M44" s="2"/>
    </row>
    <row r="45" spans="2:13" ht="12.75" customHeight="1">
      <c r="B45" s="73" t="s">
        <v>109</v>
      </c>
      <c r="C45" s="63">
        <v>91.86130739366794</v>
      </c>
      <c r="D45" s="64"/>
      <c r="E45" s="63">
        <v>41.474543489882834</v>
      </c>
      <c r="F45" s="64"/>
      <c r="G45" s="63">
        <v>50.38676390378511</v>
      </c>
      <c r="H45" s="64"/>
      <c r="I45" s="63">
        <v>8.138692606332052</v>
      </c>
      <c r="L45" s="144"/>
      <c r="M45" s="2"/>
    </row>
    <row r="46" spans="2:13" ht="12.75" customHeight="1">
      <c r="B46" s="73" t="s">
        <v>110</v>
      </c>
      <c r="C46" s="63">
        <v>91.90875452461708</v>
      </c>
      <c r="D46" s="64"/>
      <c r="E46" s="63">
        <v>41.311554136531385</v>
      </c>
      <c r="F46" s="64"/>
      <c r="G46" s="63">
        <v>50.5972003880857</v>
      </c>
      <c r="H46" s="64"/>
      <c r="I46" s="63">
        <v>8.091245475382909</v>
      </c>
      <c r="L46" s="144"/>
      <c r="M46" s="2"/>
    </row>
    <row r="47" spans="2:13" ht="12.75" customHeight="1">
      <c r="B47" s="73" t="s">
        <v>111</v>
      </c>
      <c r="C47" s="63">
        <v>91.9500740998352</v>
      </c>
      <c r="D47" s="64"/>
      <c r="E47" s="63">
        <v>40.05842062520208</v>
      </c>
      <c r="F47" s="64"/>
      <c r="G47" s="63">
        <v>51.89165347463313</v>
      </c>
      <c r="H47" s="64"/>
      <c r="I47" s="63">
        <v>8.049925900164784</v>
      </c>
      <c r="L47" s="144"/>
      <c r="M47" s="2"/>
    </row>
    <row r="48" spans="2:13" ht="12.75" customHeight="1">
      <c r="B48" s="73" t="s">
        <v>113</v>
      </c>
      <c r="C48" s="63">
        <v>91.99442823161999</v>
      </c>
      <c r="D48" s="64"/>
      <c r="E48" s="63">
        <v>39.704396662805095</v>
      </c>
      <c r="F48" s="64"/>
      <c r="G48" s="63">
        <v>52.29003156881489</v>
      </c>
      <c r="H48" s="64"/>
      <c r="I48" s="63">
        <v>8.005571768380014</v>
      </c>
      <c r="L48" s="144"/>
      <c r="M48" s="2"/>
    </row>
    <row r="49" spans="2:13" ht="12.75" customHeight="1">
      <c r="B49" s="73" t="s">
        <v>115</v>
      </c>
      <c r="C49" s="63">
        <v>91.9483211456373</v>
      </c>
      <c r="D49" s="64"/>
      <c r="E49" s="63">
        <v>39.79504503828348</v>
      </c>
      <c r="F49" s="64"/>
      <c r="G49" s="63">
        <v>52.15327610735381</v>
      </c>
      <c r="H49" s="64"/>
      <c r="I49" s="63">
        <v>8.05167885436271</v>
      </c>
      <c r="L49" s="144"/>
      <c r="M49" s="2"/>
    </row>
    <row r="50" spans="2:13" ht="12.75" customHeight="1">
      <c r="B50" s="73" t="s">
        <v>117</v>
      </c>
      <c r="C50" s="63">
        <v>91.91</v>
      </c>
      <c r="D50" s="64"/>
      <c r="E50" s="145"/>
      <c r="F50" s="146"/>
      <c r="G50" s="145"/>
      <c r="H50" s="64"/>
      <c r="I50" s="63">
        <v>8.09</v>
      </c>
      <c r="L50" s="144"/>
      <c r="M50" s="2"/>
    </row>
    <row r="51" spans="2:13" ht="12.75" customHeight="1">
      <c r="B51" s="73" t="s">
        <v>118</v>
      </c>
      <c r="C51" s="63">
        <v>91.79460208184024</v>
      </c>
      <c r="D51" s="64"/>
      <c r="E51" s="145"/>
      <c r="F51" s="146"/>
      <c r="G51" s="145"/>
      <c r="H51" s="64"/>
      <c r="I51" s="63">
        <v>8.205397918159763</v>
      </c>
      <c r="L51" s="144"/>
      <c r="M51" s="2"/>
    </row>
    <row r="52" spans="2:13" ht="12.75" customHeight="1">
      <c r="B52" s="73" t="s">
        <v>119</v>
      </c>
      <c r="C52" s="63">
        <v>91.72946354937521</v>
      </c>
      <c r="D52" s="64"/>
      <c r="E52" s="145"/>
      <c r="F52" s="146"/>
      <c r="G52" s="145"/>
      <c r="H52" s="64"/>
      <c r="I52" s="63">
        <v>8.27</v>
      </c>
      <c r="L52" s="144"/>
      <c r="M52" s="2"/>
    </row>
    <row r="53" spans="2:9" ht="12.75">
      <c r="B53" s="57" t="s">
        <v>124</v>
      </c>
      <c r="C53" s="63">
        <v>91.34800633962683</v>
      </c>
      <c r="D53" s="64"/>
      <c r="E53" s="145"/>
      <c r="F53" s="146"/>
      <c r="G53" s="145"/>
      <c r="H53" s="64"/>
      <c r="I53" s="63">
        <v>8.651993660373169</v>
      </c>
    </row>
    <row r="54" spans="2:9" ht="12.75">
      <c r="B54" s="57" t="s">
        <v>126</v>
      </c>
      <c r="C54" s="63">
        <v>91.31889344709697</v>
      </c>
      <c r="D54" s="64"/>
      <c r="E54" s="145"/>
      <c r="F54" s="146"/>
      <c r="G54" s="145"/>
      <c r="H54" s="64"/>
      <c r="I54" s="63">
        <v>8.681106552903028</v>
      </c>
    </row>
    <row r="55" spans="2:9" ht="12.75">
      <c r="B55" s="57" t="s">
        <v>128</v>
      </c>
      <c r="C55" s="63">
        <v>91.2199340325571</v>
      </c>
      <c r="D55" s="64"/>
      <c r="E55" s="145"/>
      <c r="F55" s="146"/>
      <c r="G55" s="145"/>
      <c r="H55" s="64"/>
      <c r="I55" s="63">
        <v>8.780065967442894</v>
      </c>
    </row>
    <row r="56" spans="2:9" ht="12.75">
      <c r="B56" s="57" t="s">
        <v>130</v>
      </c>
      <c r="C56" s="63">
        <v>91.1651642042071</v>
      </c>
      <c r="D56" s="64"/>
      <c r="E56" s="145"/>
      <c r="F56" s="146"/>
      <c r="G56" s="145"/>
      <c r="H56" s="64"/>
      <c r="I56" s="63">
        <v>8.834835795792896</v>
      </c>
    </row>
    <row r="57" spans="2:9" ht="12.75">
      <c r="B57" s="57" t="s">
        <v>133</v>
      </c>
      <c r="C57" s="63">
        <v>90.93</v>
      </c>
      <c r="D57" s="64"/>
      <c r="E57" s="145"/>
      <c r="F57" s="146"/>
      <c r="G57" s="145"/>
      <c r="H57" s="64"/>
      <c r="I57" s="63">
        <v>9.07</v>
      </c>
    </row>
    <row r="58" spans="2:9" ht="12.75">
      <c r="B58" s="57" t="s">
        <v>135</v>
      </c>
      <c r="C58" s="63">
        <v>90.93549248048811</v>
      </c>
      <c r="D58" s="64"/>
      <c r="E58" s="145"/>
      <c r="F58" s="146"/>
      <c r="G58" s="145"/>
      <c r="H58" s="64"/>
      <c r="I58" s="63">
        <v>9.064507519511888</v>
      </c>
    </row>
    <row r="59" spans="2:9" ht="12.75">
      <c r="B59" s="57" t="s">
        <v>136</v>
      </c>
      <c r="C59" s="63">
        <v>90.86941248553887</v>
      </c>
      <c r="D59" s="64"/>
      <c r="E59" s="145"/>
      <c r="F59" s="146"/>
      <c r="G59" s="145"/>
      <c r="H59" s="64"/>
      <c r="I59" s="63">
        <v>9.130587514461128</v>
      </c>
    </row>
    <row r="60" spans="2:9" ht="12.75">
      <c r="B60" s="57" t="s">
        <v>137</v>
      </c>
      <c r="C60" s="63">
        <v>90.85590847791954</v>
      </c>
      <c r="D60" s="64"/>
      <c r="E60" s="145"/>
      <c r="F60" s="146"/>
      <c r="G60" s="145"/>
      <c r="H60" s="64"/>
      <c r="I60" s="63">
        <v>9.144091522080457</v>
      </c>
    </row>
    <row r="61" spans="2:9" ht="12.75">
      <c r="B61" s="57" t="s">
        <v>138</v>
      </c>
      <c r="C61" s="63">
        <v>90.63</v>
      </c>
      <c r="D61" s="64"/>
      <c r="E61" s="145"/>
      <c r="F61" s="146"/>
      <c r="G61" s="145"/>
      <c r="H61" s="64"/>
      <c r="I61" s="63">
        <v>9.37</v>
      </c>
    </row>
    <row r="62" spans="2:9" ht="12.75">
      <c r="B62" s="57" t="s">
        <v>139</v>
      </c>
      <c r="C62" s="63">
        <v>90.63</v>
      </c>
      <c r="D62" s="64"/>
      <c r="E62" s="145"/>
      <c r="F62" s="146"/>
      <c r="G62" s="145"/>
      <c r="H62" s="64"/>
      <c r="I62" s="63">
        <v>9.37</v>
      </c>
    </row>
    <row r="63" spans="2:9" ht="12.75">
      <c r="B63" s="57" t="s">
        <v>140</v>
      </c>
      <c r="C63" s="63">
        <v>90.38</v>
      </c>
      <c r="D63" s="64"/>
      <c r="E63" s="145"/>
      <c r="F63" s="146"/>
      <c r="G63" s="145"/>
      <c r="H63" s="64"/>
      <c r="I63" s="63">
        <v>9.62</v>
      </c>
    </row>
    <row r="64" spans="2:9" ht="12.75">
      <c r="B64" s="57" t="s">
        <v>141</v>
      </c>
      <c r="C64" s="63">
        <v>90.2837242740539</v>
      </c>
      <c r="D64" s="64"/>
      <c r="E64" s="145"/>
      <c r="F64" s="146"/>
      <c r="G64" s="145"/>
      <c r="H64" s="64"/>
      <c r="I64" s="63">
        <v>9.72</v>
      </c>
    </row>
    <row r="65" spans="2:9" ht="12.75">
      <c r="B65" s="57" t="s">
        <v>142</v>
      </c>
      <c r="C65" s="63">
        <v>90.14661780084276</v>
      </c>
      <c r="D65" s="64"/>
      <c r="E65" s="145"/>
      <c r="F65" s="146"/>
      <c r="G65" s="145"/>
      <c r="H65" s="64"/>
      <c r="I65" s="63">
        <v>9.853382199157235</v>
      </c>
    </row>
    <row r="66" spans="2:9" ht="12.75">
      <c r="B66" s="57" t="s">
        <v>143</v>
      </c>
      <c r="C66" s="63">
        <v>90.08</v>
      </c>
      <c r="D66" s="64"/>
      <c r="E66" s="145"/>
      <c r="F66" s="146"/>
      <c r="G66" s="145"/>
      <c r="H66" s="64"/>
      <c r="I66" s="63">
        <v>9.92</v>
      </c>
    </row>
    <row r="67" spans="2:9" ht="12.75">
      <c r="B67" s="57" t="s">
        <v>144</v>
      </c>
      <c r="C67" s="63">
        <v>90.4275663159356</v>
      </c>
      <c r="D67" s="64"/>
      <c r="E67" s="145"/>
      <c r="F67" s="146"/>
      <c r="G67" s="145"/>
      <c r="H67" s="64"/>
      <c r="I67" s="63">
        <v>9.572433684064414</v>
      </c>
    </row>
    <row r="68" spans="2:9" ht="12.75">
      <c r="B68" s="57" t="s">
        <v>145</v>
      </c>
      <c r="C68" s="63">
        <v>89.72338351967788</v>
      </c>
      <c r="D68" s="64"/>
      <c r="E68" s="145"/>
      <c r="F68" s="146"/>
      <c r="G68" s="145"/>
      <c r="H68" s="64"/>
      <c r="I68" s="63">
        <v>10.27661648032212</v>
      </c>
    </row>
    <row r="69" spans="2:9" ht="12.75">
      <c r="B69" s="57" t="s">
        <v>146</v>
      </c>
      <c r="C69" s="63">
        <v>90.32</v>
      </c>
      <c r="D69" s="64"/>
      <c r="E69" s="145"/>
      <c r="F69" s="146"/>
      <c r="G69" s="145"/>
      <c r="H69" s="64"/>
      <c r="I69" s="63">
        <v>9.68</v>
      </c>
    </row>
    <row r="70" spans="2:9" ht="12.75">
      <c r="B70" s="57" t="s">
        <v>148</v>
      </c>
      <c r="C70" s="63">
        <v>90.33520778627691</v>
      </c>
      <c r="D70" s="64"/>
      <c r="E70" s="145"/>
      <c r="F70" s="146"/>
      <c r="G70" s="145"/>
      <c r="H70" s="64"/>
      <c r="I70" s="63">
        <v>9.664792213723095</v>
      </c>
    </row>
    <row r="71" spans="2:9" ht="12.75">
      <c r="B71" s="57" t="s">
        <v>149</v>
      </c>
      <c r="C71" s="63">
        <v>90.22994149701444</v>
      </c>
      <c r="D71" s="64"/>
      <c r="E71" s="145"/>
      <c r="F71" s="146"/>
      <c r="G71" s="145"/>
      <c r="H71" s="64"/>
      <c r="I71" s="63">
        <v>9.770058502985565</v>
      </c>
    </row>
    <row r="72" ht="12.75">
      <c r="B72" s="57"/>
    </row>
    <row r="79" ht="12.75">
      <c r="C79" s="46"/>
    </row>
    <row r="80" ht="12.75">
      <c r="C80" s="46"/>
    </row>
    <row r="81" ht="12.75">
      <c r="C81" s="46"/>
    </row>
    <row r="82" ht="12.75">
      <c r="C82" s="46"/>
    </row>
    <row r="83" ht="12.75">
      <c r="C83" s="46"/>
    </row>
    <row r="84" ht="12.75">
      <c r="C84" s="46"/>
    </row>
    <row r="85" ht="12.75">
      <c r="C85" s="46"/>
    </row>
    <row r="86" ht="12.75">
      <c r="C86" s="46"/>
    </row>
    <row r="87" ht="12.75">
      <c r="C87" s="46"/>
    </row>
    <row r="88" ht="12.75">
      <c r="C88" s="46"/>
    </row>
    <row r="89" ht="12.75">
      <c r="C89" s="46"/>
    </row>
    <row r="90" ht="12.75">
      <c r="C90" s="46"/>
    </row>
    <row r="91" ht="12.75">
      <c r="C91" s="46"/>
    </row>
    <row r="92" ht="12.75">
      <c r="C92" s="46"/>
    </row>
    <row r="93" ht="12.75">
      <c r="C93" s="46"/>
    </row>
    <row r="94" ht="12.75">
      <c r="C94" s="46"/>
    </row>
    <row r="95" ht="12.75">
      <c r="C95" s="46"/>
    </row>
    <row r="96" ht="12.75">
      <c r="C96" s="46"/>
    </row>
    <row r="97" ht="12.75">
      <c r="C97" s="46"/>
    </row>
    <row r="98" ht="12.75">
      <c r="C98" s="46"/>
    </row>
    <row r="99" ht="12.75">
      <c r="C99" s="46"/>
    </row>
    <row r="100" ht="12.75">
      <c r="C100" s="46"/>
    </row>
    <row r="101" ht="12.75">
      <c r="C101" s="46"/>
    </row>
    <row r="102" ht="12.75">
      <c r="C102" s="46"/>
    </row>
    <row r="103" ht="12.75">
      <c r="C103" s="46"/>
    </row>
    <row r="104" ht="12.75">
      <c r="C104" s="46"/>
    </row>
    <row r="105" ht="12.75">
      <c r="C105" s="46"/>
    </row>
    <row r="106" ht="12.75">
      <c r="C106" s="46"/>
    </row>
    <row r="107" ht="12.75">
      <c r="C107" s="46"/>
    </row>
    <row r="108" ht="12.75">
      <c r="C108" s="46"/>
    </row>
    <row r="109" ht="12.75">
      <c r="C109" s="46"/>
    </row>
    <row r="110" ht="12.75">
      <c r="C110" s="46"/>
    </row>
    <row r="111" ht="12.75">
      <c r="C111" s="46"/>
    </row>
    <row r="112" ht="12.75">
      <c r="C112" s="46"/>
    </row>
    <row r="113" ht="12.75">
      <c r="C113" s="46"/>
    </row>
    <row r="114" ht="12.75">
      <c r="C114" s="46"/>
    </row>
    <row r="115" ht="12.75">
      <c r="C115" s="46"/>
    </row>
    <row r="116" ht="12.75">
      <c r="C116" s="46"/>
    </row>
    <row r="117" ht="12.75">
      <c r="C117" s="46"/>
    </row>
    <row r="118" ht="12.75">
      <c r="C118" s="46"/>
    </row>
    <row r="119" ht="12.75">
      <c r="C119" s="46"/>
    </row>
    <row r="120" ht="12.75">
      <c r="C120" s="46"/>
    </row>
    <row r="121" ht="12.75">
      <c r="C121" s="46"/>
    </row>
    <row r="122" ht="12.75">
      <c r="C122" s="46"/>
    </row>
    <row r="123" ht="12.75">
      <c r="C123" s="46"/>
    </row>
    <row r="124" ht="12.75">
      <c r="C124" s="46"/>
    </row>
    <row r="125" ht="12.75">
      <c r="C125" s="46"/>
    </row>
    <row r="126" ht="12.75">
      <c r="C126" s="46"/>
    </row>
    <row r="127" ht="12.75">
      <c r="C127" s="46"/>
    </row>
    <row r="128" ht="12.75">
      <c r="C128" s="46"/>
    </row>
    <row r="129" ht="12.75">
      <c r="C129" s="46"/>
    </row>
    <row r="130" ht="12.75">
      <c r="C130" s="46"/>
    </row>
    <row r="131" ht="12.75">
      <c r="C131" s="46"/>
    </row>
    <row r="132" ht="12.75">
      <c r="C132" s="46"/>
    </row>
    <row r="133" ht="12.75">
      <c r="C133" s="46"/>
    </row>
    <row r="134" ht="12.75">
      <c r="C134" s="46"/>
    </row>
    <row r="135" ht="12.75">
      <c r="C135" s="46"/>
    </row>
    <row r="136" ht="12.75">
      <c r="C136" s="46"/>
    </row>
    <row r="137" ht="12.75">
      <c r="C137" s="46"/>
    </row>
    <row r="138" ht="12.75">
      <c r="C138" s="46"/>
    </row>
    <row r="139" ht="12.75">
      <c r="C139" s="46"/>
    </row>
    <row r="140" ht="12.75">
      <c r="C140" s="46"/>
    </row>
    <row r="141" ht="12.75">
      <c r="C141" s="46"/>
    </row>
    <row r="142" ht="12.75">
      <c r="C142" s="46"/>
    </row>
    <row r="143" ht="12.75">
      <c r="C143" s="46"/>
    </row>
    <row r="144" ht="12.75">
      <c r="C144" s="46"/>
    </row>
    <row r="145" ht="12.75">
      <c r="C145" s="46"/>
    </row>
    <row r="146" ht="12.75">
      <c r="C146" s="46"/>
    </row>
    <row r="147" ht="12.75">
      <c r="C147" s="46"/>
    </row>
    <row r="148" ht="12.75">
      <c r="C148" s="46"/>
    </row>
    <row r="149" ht="12.75">
      <c r="C149" s="46"/>
    </row>
    <row r="150" ht="12.75">
      <c r="C150" s="46"/>
    </row>
    <row r="151" ht="12.75">
      <c r="C151" s="46"/>
    </row>
    <row r="152" ht="12.75">
      <c r="C152" s="46"/>
    </row>
    <row r="153" ht="12.75">
      <c r="C153" s="46"/>
    </row>
    <row r="154" ht="12.75">
      <c r="C154" s="46"/>
    </row>
    <row r="155" ht="12.75">
      <c r="C155" s="46"/>
    </row>
    <row r="156" ht="12.75">
      <c r="C156" s="46"/>
    </row>
    <row r="157" ht="12.75">
      <c r="C157" s="46"/>
    </row>
    <row r="158" ht="12.75">
      <c r="C158" s="46"/>
    </row>
    <row r="159" ht="12.75">
      <c r="C159" s="46"/>
    </row>
    <row r="160" ht="12.75">
      <c r="C160" s="46"/>
    </row>
    <row r="161" ht="12.75">
      <c r="C161" s="46"/>
    </row>
    <row r="162" ht="12.75">
      <c r="C162" s="46"/>
    </row>
    <row r="163" ht="12.75">
      <c r="C163" s="46"/>
    </row>
    <row r="164" ht="12.75">
      <c r="C164" s="46"/>
    </row>
    <row r="165" ht="12.75">
      <c r="C165" s="46"/>
    </row>
    <row r="166" ht="12.75">
      <c r="C166" s="46"/>
    </row>
    <row r="167" ht="12.75">
      <c r="C167" s="46"/>
    </row>
    <row r="168" ht="12.75">
      <c r="C168" s="46"/>
    </row>
    <row r="169" ht="12.75">
      <c r="C169" s="46"/>
    </row>
    <row r="170" ht="12.75">
      <c r="C170" s="46"/>
    </row>
    <row r="171" ht="12.75">
      <c r="C171" s="46"/>
    </row>
    <row r="172" ht="12.75">
      <c r="C172" s="46"/>
    </row>
    <row r="173" ht="12.75">
      <c r="C173" s="46"/>
    </row>
    <row r="174" ht="12.75">
      <c r="C174" s="46"/>
    </row>
    <row r="175" ht="12.75">
      <c r="C175" s="46"/>
    </row>
    <row r="176" ht="12.75">
      <c r="C176" s="46"/>
    </row>
    <row r="177" ht="12.75">
      <c r="C177" s="46"/>
    </row>
    <row r="178" ht="12.75">
      <c r="C178" s="46"/>
    </row>
    <row r="179" ht="12.75">
      <c r="C179" s="46"/>
    </row>
    <row r="180" ht="12.75">
      <c r="C180" s="46"/>
    </row>
    <row r="181" ht="12.75">
      <c r="C181" s="46"/>
    </row>
    <row r="182" ht="12.75">
      <c r="C182" s="46"/>
    </row>
    <row r="183" ht="12.75">
      <c r="C183" s="46"/>
    </row>
    <row r="184" ht="12.75">
      <c r="C184" s="46"/>
    </row>
  </sheetData>
  <sheetProtection/>
  <mergeCells count="1">
    <mergeCell ref="E8:I8"/>
  </mergeCells>
  <printOptions horizontalCentered="1"/>
  <pageMargins left="0.7874015748031497" right="0.4724409448818898" top="0.5905511811023623" bottom="0.2755905511811024" header="0.1968503937007874" footer="0.2362204724409449"/>
  <pageSetup horizontalDpi="600" verticalDpi="600" orientation="portrait" paperSize="9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9"/>
  <dimension ref="A1:O19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13.28125" style="0" customWidth="1"/>
    <col min="3" max="3" width="1.28515625" style="0" customWidth="1"/>
    <col min="4" max="4" width="14.28125" style="0" customWidth="1"/>
    <col min="5" max="5" width="1.28515625" style="0" customWidth="1"/>
    <col min="6" max="6" width="14.28125" style="0" customWidth="1"/>
    <col min="7" max="7" width="1.28515625" style="0" customWidth="1"/>
    <col min="8" max="8" width="14.28125" style="0" customWidth="1"/>
    <col min="9" max="9" width="1.28515625" style="0" customWidth="1"/>
    <col min="10" max="10" width="9.7109375" style="0" customWidth="1"/>
    <col min="11" max="11" width="1.28515625" style="0" customWidth="1"/>
    <col min="12" max="12" width="5.28125" style="0" customWidth="1"/>
    <col min="13" max="13" width="1.28515625" style="0" customWidth="1"/>
    <col min="14" max="14" width="15.00390625" style="0" customWidth="1"/>
    <col min="15" max="16" width="4.28125" style="0" customWidth="1"/>
    <col min="19" max="19" width="2.421875" style="0" customWidth="1"/>
    <col min="21" max="21" width="2.8515625" style="0" customWidth="1"/>
    <col min="23" max="23" width="2.8515625" style="0" customWidth="1"/>
    <col min="25" max="25" width="2.8515625" style="0" customWidth="1"/>
  </cols>
  <sheetData>
    <row r="1" spans="1:14" ht="15">
      <c r="A1" s="48" t="s">
        <v>120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5">
      <c r="A2" s="49" t="s">
        <v>62</v>
      </c>
      <c r="B2" s="59"/>
      <c r="C2" s="60"/>
      <c r="D2" s="60"/>
      <c r="E2" s="59"/>
      <c r="F2" s="60"/>
      <c r="G2" s="60"/>
      <c r="H2" s="69"/>
      <c r="I2" s="69"/>
      <c r="J2" s="69"/>
      <c r="K2" s="69"/>
      <c r="L2" s="58"/>
      <c r="M2" s="58"/>
      <c r="N2" s="58"/>
    </row>
    <row r="3" spans="1:14" ht="15">
      <c r="A3" s="49" t="s">
        <v>63</v>
      </c>
      <c r="B3" s="58"/>
      <c r="C3" s="60"/>
      <c r="D3" s="60"/>
      <c r="E3" s="60"/>
      <c r="F3" s="60"/>
      <c r="G3" s="60"/>
      <c r="H3" s="69"/>
      <c r="I3" s="69"/>
      <c r="J3" s="69"/>
      <c r="K3" s="58"/>
      <c r="L3" s="58"/>
      <c r="M3" s="58"/>
      <c r="N3" s="58"/>
    </row>
    <row r="4" spans="1:1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58"/>
    </row>
    <row r="5" spans="1:12" ht="15" customHeight="1">
      <c r="A5" s="51" t="s">
        <v>64</v>
      </c>
      <c r="B5" s="51"/>
      <c r="C5" s="53"/>
      <c r="D5" s="52" t="s">
        <v>57</v>
      </c>
      <c r="E5" s="52"/>
      <c r="F5" s="52"/>
      <c r="G5" s="52"/>
      <c r="H5" s="52"/>
      <c r="I5" s="52"/>
      <c r="J5" s="52"/>
      <c r="K5" s="52"/>
      <c r="L5" s="52"/>
    </row>
    <row r="6" spans="1:12" ht="15" customHeight="1">
      <c r="A6" s="54"/>
      <c r="B6" s="54"/>
      <c r="C6" s="50"/>
      <c r="D6" s="54" t="s">
        <v>58</v>
      </c>
      <c r="E6" s="54"/>
      <c r="F6" s="54"/>
      <c r="G6" s="54"/>
      <c r="H6" s="54"/>
      <c r="I6" s="54"/>
      <c r="J6" s="54"/>
      <c r="K6" s="54"/>
      <c r="L6" s="54"/>
    </row>
    <row r="7" spans="1:15" ht="12.75">
      <c r="A7" s="2"/>
      <c r="B7" s="2"/>
      <c r="C7" s="57"/>
      <c r="D7" s="157" t="s">
        <v>77</v>
      </c>
      <c r="E7" s="2"/>
      <c r="F7" s="2"/>
      <c r="G7" s="2"/>
      <c r="H7" s="2"/>
      <c r="I7" s="2"/>
      <c r="J7" s="2"/>
      <c r="K7" s="2"/>
      <c r="L7" s="2"/>
      <c r="M7" s="70"/>
      <c r="N7" s="70"/>
      <c r="O7" s="70"/>
    </row>
    <row r="8" spans="1:15" ht="15">
      <c r="A8" s="9"/>
      <c r="B8" s="3"/>
      <c r="C8" s="3"/>
      <c r="D8" s="2"/>
      <c r="E8" s="2"/>
      <c r="F8" s="2"/>
      <c r="G8" s="2"/>
      <c r="H8" s="2"/>
      <c r="I8" s="2"/>
      <c r="J8" s="2"/>
      <c r="K8" s="2"/>
      <c r="L8" s="8"/>
      <c r="M8" s="70"/>
      <c r="N8" s="70"/>
      <c r="O8" s="70"/>
    </row>
    <row r="9" spans="1:8" ht="20.25" customHeight="1">
      <c r="A9" s="9"/>
      <c r="B9" s="3"/>
      <c r="C9" s="3"/>
      <c r="D9" s="56" t="s">
        <v>43</v>
      </c>
      <c r="E9" s="2"/>
      <c r="F9" s="138" t="s">
        <v>116</v>
      </c>
      <c r="G9" s="2"/>
      <c r="H9" s="138" t="s">
        <v>134</v>
      </c>
    </row>
    <row r="10" spans="1:13" ht="12.75" customHeight="1">
      <c r="A10" s="9"/>
      <c r="B10" s="3"/>
      <c r="C10" s="3"/>
      <c r="D10" s="114" t="s">
        <v>44</v>
      </c>
      <c r="E10" s="111"/>
      <c r="F10" s="114"/>
      <c r="G10" s="111"/>
      <c r="H10" s="114"/>
      <c r="M10" s="111"/>
    </row>
    <row r="11" spans="1:13" ht="6.75" customHeight="1">
      <c r="A11" s="2"/>
      <c r="B11" s="2"/>
      <c r="C11" s="2"/>
      <c r="D11" s="115" t="s">
        <v>42</v>
      </c>
      <c r="E11" s="116"/>
      <c r="F11" s="115" t="s">
        <v>42</v>
      </c>
      <c r="G11" s="116"/>
      <c r="H11" s="115" t="s">
        <v>42</v>
      </c>
      <c r="M11" s="116"/>
    </row>
    <row r="12" spans="1:13" ht="12.75" customHeight="1">
      <c r="A12" s="44"/>
      <c r="B12" s="73" t="s">
        <v>69</v>
      </c>
      <c r="D12" s="66">
        <v>9.622784681291252</v>
      </c>
      <c r="E12" s="68"/>
      <c r="F12" s="66">
        <v>9.228880785268261</v>
      </c>
      <c r="G12" s="68"/>
      <c r="H12" s="66">
        <v>16.795709189694726</v>
      </c>
      <c r="M12" s="68"/>
    </row>
    <row r="13" spans="1:13" ht="12.75" customHeight="1">
      <c r="A13" s="44"/>
      <c r="B13" s="73" t="s">
        <v>87</v>
      </c>
      <c r="D13" s="66">
        <v>9.59557062779182</v>
      </c>
      <c r="E13" s="68"/>
      <c r="F13" s="66">
        <v>9.2</v>
      </c>
      <c r="G13" s="68"/>
      <c r="H13" s="66">
        <v>16.74366613626119</v>
      </c>
      <c r="M13" s="68"/>
    </row>
    <row r="14" spans="1:13" ht="12.75" customHeight="1">
      <c r="A14" s="44"/>
      <c r="B14" s="73" t="s">
        <v>88</v>
      </c>
      <c r="D14" s="66">
        <v>9.519294667209067</v>
      </c>
      <c r="E14" s="68"/>
      <c r="F14" s="66">
        <v>9.12</v>
      </c>
      <c r="G14" s="68"/>
      <c r="H14" s="66">
        <v>16.571221860926624</v>
      </c>
      <c r="M14" s="68"/>
    </row>
    <row r="15" spans="1:13" ht="12.75" customHeight="1">
      <c r="A15" s="44"/>
      <c r="B15" s="73" t="s">
        <v>48</v>
      </c>
      <c r="D15" s="66">
        <v>9.523053726890241</v>
      </c>
      <c r="E15" s="68"/>
      <c r="F15" s="66">
        <v>9.13</v>
      </c>
      <c r="G15" s="68"/>
      <c r="H15" s="66">
        <v>16.460153002027134</v>
      </c>
      <c r="M15" s="68"/>
    </row>
    <row r="16" spans="1:13" ht="12.75" customHeight="1">
      <c r="A16" s="44"/>
      <c r="B16" s="73" t="s">
        <v>70</v>
      </c>
      <c r="D16" s="66">
        <v>9.66486186744949</v>
      </c>
      <c r="E16" s="68"/>
      <c r="F16" s="66">
        <v>9.275408069808623</v>
      </c>
      <c r="G16" s="68"/>
      <c r="H16" s="66">
        <v>16.586061274685406</v>
      </c>
      <c r="M16" s="68"/>
    </row>
    <row r="17" spans="1:13" ht="12.75" customHeight="1">
      <c r="A17" s="44"/>
      <c r="B17" s="73" t="s">
        <v>89</v>
      </c>
      <c r="D17" s="66">
        <v>9.771812488219</v>
      </c>
      <c r="E17" s="68"/>
      <c r="F17" s="66">
        <v>9.38</v>
      </c>
      <c r="G17" s="68"/>
      <c r="H17" s="66">
        <v>16.667228601370795</v>
      </c>
      <c r="M17" s="68"/>
    </row>
    <row r="18" spans="1:13" ht="12.75" customHeight="1">
      <c r="A18" s="44"/>
      <c r="B18" s="73" t="s">
        <v>90</v>
      </c>
      <c r="D18" s="66">
        <v>9.701748480971208</v>
      </c>
      <c r="E18" s="68"/>
      <c r="F18" s="66">
        <v>9.31</v>
      </c>
      <c r="G18" s="68"/>
      <c r="H18" s="66">
        <v>16.717392144473532</v>
      </c>
      <c r="M18" s="68"/>
    </row>
    <row r="19" spans="1:13" ht="12.75" customHeight="1">
      <c r="A19" s="44"/>
      <c r="B19" s="73" t="s">
        <v>91</v>
      </c>
      <c r="D19" s="66">
        <v>9.694651054259355</v>
      </c>
      <c r="E19" s="68"/>
      <c r="F19" s="66">
        <v>9.31</v>
      </c>
      <c r="G19" s="68"/>
      <c r="H19" s="66">
        <v>16.68274601531136</v>
      </c>
      <c r="M19" s="68"/>
    </row>
    <row r="20" spans="1:13" ht="12.75" customHeight="1">
      <c r="A20" s="44"/>
      <c r="B20" s="73" t="s">
        <v>71</v>
      </c>
      <c r="D20" s="66">
        <v>9.72781511269441</v>
      </c>
      <c r="E20" s="68"/>
      <c r="F20" s="66">
        <v>9.335207249730173</v>
      </c>
      <c r="G20" s="68"/>
      <c r="H20" s="66">
        <v>16.684073266602077</v>
      </c>
      <c r="M20" s="68"/>
    </row>
    <row r="21" spans="1:13" ht="12.75" customHeight="1">
      <c r="A21" s="44"/>
      <c r="B21" s="73" t="s">
        <v>92</v>
      </c>
      <c r="D21" s="66">
        <v>9.810788927978486</v>
      </c>
      <c r="E21" s="68"/>
      <c r="F21" s="66">
        <v>9.42</v>
      </c>
      <c r="G21" s="68"/>
      <c r="H21" s="66">
        <v>16.694025255083282</v>
      </c>
      <c r="M21" s="68"/>
    </row>
    <row r="22" spans="1:13" ht="12.75" customHeight="1">
      <c r="A22" s="44"/>
      <c r="B22" s="73" t="s">
        <v>93</v>
      </c>
      <c r="D22" s="66">
        <v>10.343511880746725</v>
      </c>
      <c r="E22" s="68"/>
      <c r="F22" s="66">
        <v>10</v>
      </c>
      <c r="G22" s="68"/>
      <c r="H22" s="66">
        <v>16.266588061051085</v>
      </c>
      <c r="M22" s="68"/>
    </row>
    <row r="23" spans="1:13" ht="12.75" customHeight="1">
      <c r="A23" s="44"/>
      <c r="B23" s="73" t="s">
        <v>94</v>
      </c>
      <c r="D23" s="66">
        <v>10.268352422713432</v>
      </c>
      <c r="E23" s="68"/>
      <c r="F23" s="66">
        <v>9.93</v>
      </c>
      <c r="G23" s="68"/>
      <c r="H23" s="66">
        <v>16.10519144644205</v>
      </c>
      <c r="M23" s="68"/>
    </row>
    <row r="24" spans="1:13" ht="12.75" customHeight="1">
      <c r="A24" s="44"/>
      <c r="B24" s="73" t="s">
        <v>72</v>
      </c>
      <c r="D24" s="66">
        <v>10.23622367616191</v>
      </c>
      <c r="E24" s="68"/>
      <c r="F24" s="66">
        <v>9.899596332130024</v>
      </c>
      <c r="G24" s="68"/>
      <c r="H24" s="66">
        <v>16.03769600402902</v>
      </c>
      <c r="M24" s="68"/>
    </row>
    <row r="25" spans="1:13" ht="12.75" customHeight="1">
      <c r="A25" s="44"/>
      <c r="B25" s="73" t="s">
        <v>95</v>
      </c>
      <c r="D25" s="66">
        <v>10.461055267840013</v>
      </c>
      <c r="E25" s="68"/>
      <c r="F25" s="66">
        <v>10.14</v>
      </c>
      <c r="G25" s="68"/>
      <c r="H25" s="66">
        <v>16.01766884592305</v>
      </c>
      <c r="M25" s="68"/>
    </row>
    <row r="26" spans="1:13" ht="12.75" customHeight="1">
      <c r="A26" s="44"/>
      <c r="B26" s="73" t="s">
        <v>96</v>
      </c>
      <c r="D26" s="66">
        <v>10.372864703166337</v>
      </c>
      <c r="E26" s="68"/>
      <c r="F26" s="66">
        <v>10.05</v>
      </c>
      <c r="G26" s="68"/>
      <c r="H26" s="66">
        <v>16.10423603897875</v>
      </c>
      <c r="M26" s="68"/>
    </row>
    <row r="27" spans="1:13" ht="12.75" customHeight="1">
      <c r="A27" s="44"/>
      <c r="B27" s="73" t="s">
        <v>97</v>
      </c>
      <c r="D27" s="66">
        <v>10.245991886020432</v>
      </c>
      <c r="E27" s="68"/>
      <c r="F27" s="66">
        <v>9.92</v>
      </c>
      <c r="G27" s="68"/>
      <c r="H27" s="66">
        <v>15.980334120102944</v>
      </c>
      <c r="M27" s="68"/>
    </row>
    <row r="28" spans="1:13" ht="12.75" customHeight="1">
      <c r="A28" s="44"/>
      <c r="B28" s="73" t="s">
        <v>73</v>
      </c>
      <c r="D28" s="66">
        <v>10.367517419982638</v>
      </c>
      <c r="E28" s="68"/>
      <c r="F28" s="66">
        <v>10.053321621235565</v>
      </c>
      <c r="G28" s="68"/>
      <c r="H28" s="66">
        <v>15.992793742189754</v>
      </c>
      <c r="M28" s="68"/>
    </row>
    <row r="29" spans="1:13" ht="12.75" customHeight="1">
      <c r="A29" s="44"/>
      <c r="B29" s="73" t="s">
        <v>98</v>
      </c>
      <c r="D29" s="66">
        <v>10.311894359089454</v>
      </c>
      <c r="E29" s="68"/>
      <c r="F29" s="66">
        <v>10.19</v>
      </c>
      <c r="G29" s="68"/>
      <c r="H29" s="66">
        <v>16.193757054737354</v>
      </c>
      <c r="M29" s="68"/>
    </row>
    <row r="30" spans="1:13" ht="12.75" customHeight="1">
      <c r="A30" s="44"/>
      <c r="B30" s="73" t="s">
        <v>99</v>
      </c>
      <c r="D30" s="66">
        <v>10.397227365404152</v>
      </c>
      <c r="E30" s="68"/>
      <c r="F30" s="66">
        <v>10.08</v>
      </c>
      <c r="G30" s="68"/>
      <c r="H30" s="66">
        <v>16.223184050524903</v>
      </c>
      <c r="M30" s="68"/>
    </row>
    <row r="31" spans="1:13" ht="12.75" customHeight="1">
      <c r="A31" s="44"/>
      <c r="B31" s="73" t="s">
        <v>100</v>
      </c>
      <c r="D31" s="66">
        <v>10.38821947253742</v>
      </c>
      <c r="E31" s="68"/>
      <c r="F31" s="66">
        <v>10.06</v>
      </c>
      <c r="G31" s="68"/>
      <c r="H31" s="66">
        <v>16.244761251126594</v>
      </c>
      <c r="M31" s="68"/>
    </row>
    <row r="32" spans="1:13" ht="12.75" customHeight="1">
      <c r="A32" s="44"/>
      <c r="B32" s="73" t="s">
        <v>74</v>
      </c>
      <c r="D32" s="66">
        <v>10.311349902276854</v>
      </c>
      <c r="E32" s="68"/>
      <c r="F32" s="66">
        <v>9.985727363720459</v>
      </c>
      <c r="G32" s="68"/>
      <c r="H32" s="66">
        <v>16.153739954603164</v>
      </c>
      <c r="M32" s="68"/>
    </row>
    <row r="33" spans="1:13" ht="12.75" customHeight="1">
      <c r="A33" s="44"/>
      <c r="B33" s="73" t="s">
        <v>101</v>
      </c>
      <c r="D33" s="66">
        <v>10.311894359089454</v>
      </c>
      <c r="E33" s="68"/>
      <c r="F33" s="66">
        <v>9.99</v>
      </c>
      <c r="G33" s="68"/>
      <c r="H33" s="66">
        <v>16.193757054737354</v>
      </c>
      <c r="M33" s="68"/>
    </row>
    <row r="34" spans="1:13" ht="12.75" customHeight="1">
      <c r="A34" s="44"/>
      <c r="B34" s="73" t="s">
        <v>102</v>
      </c>
      <c r="D34" s="66">
        <v>10.23506303575322</v>
      </c>
      <c r="E34" s="68"/>
      <c r="F34" s="66">
        <v>9.91</v>
      </c>
      <c r="G34" s="68"/>
      <c r="H34" s="66">
        <v>16.105177387036104</v>
      </c>
      <c r="M34" s="68"/>
    </row>
    <row r="35" spans="1:13" ht="12.75" customHeight="1">
      <c r="A35" s="44"/>
      <c r="B35" s="73" t="s">
        <v>103</v>
      </c>
      <c r="D35" s="66">
        <v>10.173474673915802</v>
      </c>
      <c r="E35" s="68"/>
      <c r="F35" s="66">
        <v>9.85</v>
      </c>
      <c r="G35" s="68"/>
      <c r="H35" s="66">
        <v>15.99139613529524</v>
      </c>
      <c r="M35" s="68"/>
    </row>
    <row r="36" spans="1:13" ht="12.75" customHeight="1">
      <c r="A36" s="44"/>
      <c r="B36" s="73" t="s">
        <v>75</v>
      </c>
      <c r="D36" s="66">
        <v>10.233128601348504</v>
      </c>
      <c r="E36" s="68"/>
      <c r="F36" s="66">
        <v>9.920068638963157</v>
      </c>
      <c r="G36" s="68"/>
      <c r="H36" s="66">
        <v>15.897671477656163</v>
      </c>
      <c r="M36" s="68"/>
    </row>
    <row r="37" spans="1:13" ht="12.75" customHeight="1">
      <c r="A37" s="44"/>
      <c r="B37" s="73" t="s">
        <v>104</v>
      </c>
      <c r="D37" s="66">
        <v>10.142549379422237</v>
      </c>
      <c r="E37" s="68"/>
      <c r="F37" s="66">
        <v>9.82</v>
      </c>
      <c r="G37" s="68"/>
      <c r="H37" s="66">
        <v>15.873758360919554</v>
      </c>
      <c r="M37" s="68"/>
    </row>
    <row r="38" spans="1:13" ht="12.75" customHeight="1">
      <c r="A38" s="44"/>
      <c r="B38" s="73" t="s">
        <v>105</v>
      </c>
      <c r="D38" s="66">
        <v>10.13875393945163</v>
      </c>
      <c r="E38" s="68"/>
      <c r="F38" s="66">
        <v>9.83</v>
      </c>
      <c r="G38" s="68"/>
      <c r="H38" s="66">
        <v>15.77860389502647</v>
      </c>
      <c r="M38" s="68"/>
    </row>
    <row r="39" spans="1:13" ht="12.75" customHeight="1">
      <c r="A39" s="44"/>
      <c r="B39" s="73" t="s">
        <v>86</v>
      </c>
      <c r="D39" s="66">
        <v>10.111473305667037</v>
      </c>
      <c r="E39" s="68"/>
      <c r="F39" s="66">
        <v>9.8</v>
      </c>
      <c r="G39" s="68"/>
      <c r="H39" s="66">
        <v>15.588008199100857</v>
      </c>
      <c r="M39" s="68"/>
    </row>
    <row r="40" spans="1:13" ht="12.75" customHeight="1">
      <c r="A40" s="44"/>
      <c r="B40" s="73" t="s">
        <v>76</v>
      </c>
      <c r="D40" s="66">
        <v>10.171791828456088</v>
      </c>
      <c r="E40" s="68"/>
      <c r="F40" s="66">
        <v>9.87140133028335</v>
      </c>
      <c r="G40" s="68"/>
      <c r="H40" s="66">
        <v>15.493354231135402</v>
      </c>
      <c r="M40" s="68"/>
    </row>
    <row r="41" spans="1:13" ht="12.75" customHeight="1">
      <c r="A41" s="44"/>
      <c r="B41" s="73" t="s">
        <v>106</v>
      </c>
      <c r="D41" s="66">
        <v>10.197569392065324</v>
      </c>
      <c r="E41" s="68"/>
      <c r="F41" s="66">
        <v>9.9</v>
      </c>
      <c r="G41" s="68"/>
      <c r="H41" s="66">
        <v>15.537911905706494</v>
      </c>
      <c r="M41" s="68"/>
    </row>
    <row r="42" spans="1:13" ht="12.75" customHeight="1">
      <c r="A42" s="44"/>
      <c r="B42" s="73" t="s">
        <v>107</v>
      </c>
      <c r="D42" s="66">
        <v>10.158482698840949</v>
      </c>
      <c r="E42" s="68"/>
      <c r="F42" s="66">
        <v>9.85</v>
      </c>
      <c r="G42" s="68"/>
      <c r="H42" s="66">
        <v>15.621113521506272</v>
      </c>
      <c r="M42" s="68"/>
    </row>
    <row r="43" spans="1:13" ht="12.75" customHeight="1">
      <c r="A43" s="44"/>
      <c r="B43" s="73" t="s">
        <v>108</v>
      </c>
      <c r="D43" s="66">
        <v>10.157111978684126</v>
      </c>
      <c r="E43" s="68"/>
      <c r="F43" s="66">
        <v>9.85</v>
      </c>
      <c r="G43" s="68"/>
      <c r="H43" s="66">
        <v>15.529815583077413</v>
      </c>
      <c r="M43" s="68"/>
    </row>
    <row r="44" spans="1:13" ht="12.75" customHeight="1">
      <c r="A44" s="44"/>
      <c r="B44" s="73" t="s">
        <v>109</v>
      </c>
      <c r="D44" s="66">
        <v>10.150582776933042</v>
      </c>
      <c r="E44" s="68"/>
      <c r="F44" s="66">
        <v>9.854398376325632</v>
      </c>
      <c r="G44" s="68"/>
      <c r="H44" s="66">
        <v>15.36203558516394</v>
      </c>
      <c r="M44" s="68"/>
    </row>
    <row r="45" spans="1:13" ht="12.75" customHeight="1">
      <c r="A45" s="44"/>
      <c r="B45" s="73" t="s">
        <v>110</v>
      </c>
      <c r="D45" s="66">
        <v>10.18144593784875</v>
      </c>
      <c r="E45" s="68"/>
      <c r="F45" s="66">
        <v>9.89</v>
      </c>
      <c r="G45" s="68"/>
      <c r="H45" s="66">
        <v>15.244599583968919</v>
      </c>
      <c r="M45" s="68"/>
    </row>
    <row r="46" spans="1:13" ht="12.75" customHeight="1">
      <c r="A46" s="44"/>
      <c r="B46" s="73" t="s">
        <v>111</v>
      </c>
      <c r="D46" s="66">
        <v>10.214496497384392</v>
      </c>
      <c r="E46" s="68"/>
      <c r="F46" s="66">
        <v>9.93</v>
      </c>
      <c r="G46" s="68"/>
      <c r="H46" s="66">
        <v>15.199221850442834</v>
      </c>
      <c r="M46" s="68"/>
    </row>
    <row r="47" spans="1:13" ht="12.75" customHeight="1">
      <c r="A47" s="44"/>
      <c r="B47" s="73" t="s">
        <v>113</v>
      </c>
      <c r="D47" s="66">
        <v>10.256662966076078</v>
      </c>
      <c r="E47" s="68"/>
      <c r="F47" s="66">
        <v>9.98</v>
      </c>
      <c r="G47" s="68"/>
      <c r="H47" s="66">
        <v>15.122863620200988</v>
      </c>
      <c r="M47" s="68"/>
    </row>
    <row r="48" spans="1:13" ht="12.75" customHeight="1">
      <c r="A48" s="44"/>
      <c r="B48" s="73" t="s">
        <v>115</v>
      </c>
      <c r="D48" s="66">
        <v>10.210978251932225</v>
      </c>
      <c r="E48" s="68"/>
      <c r="F48" s="66">
        <v>9.930913513546104</v>
      </c>
      <c r="G48" s="68"/>
      <c r="H48" s="66">
        <v>15.06160308786454</v>
      </c>
      <c r="M48" s="68"/>
    </row>
    <row r="49" spans="1:13" ht="12.75" customHeight="1">
      <c r="A49" s="44"/>
      <c r="B49" s="73" t="s">
        <v>117</v>
      </c>
      <c r="D49" s="66">
        <v>10.16</v>
      </c>
      <c r="E49" s="68"/>
      <c r="F49" s="66">
        <v>9.88</v>
      </c>
      <c r="G49" s="68"/>
      <c r="H49" s="66">
        <v>14.92</v>
      </c>
      <c r="M49" s="68"/>
    </row>
    <row r="50" spans="1:13" ht="12.75" customHeight="1">
      <c r="A50" s="44"/>
      <c r="B50" s="73" t="s">
        <v>118</v>
      </c>
      <c r="D50" s="66">
        <v>9.939155509896457</v>
      </c>
      <c r="E50" s="68"/>
      <c r="F50" s="66">
        <v>9.652710897358876</v>
      </c>
      <c r="G50" s="68"/>
      <c r="H50" s="66">
        <v>14.878477674171354</v>
      </c>
      <c r="M50" s="68"/>
    </row>
    <row r="51" spans="1:13" ht="12.75" customHeight="1">
      <c r="A51" s="44"/>
      <c r="B51" s="73" t="s">
        <v>119</v>
      </c>
      <c r="D51" s="66">
        <v>9.866094358679169</v>
      </c>
      <c r="E51" s="68"/>
      <c r="F51" s="66">
        <v>9.57982893228073</v>
      </c>
      <c r="G51" s="68"/>
      <c r="H51" s="66">
        <v>14.75691766894055</v>
      </c>
      <c r="M51" s="68"/>
    </row>
    <row r="52" spans="1:13" ht="12.75" customHeight="1">
      <c r="A52" s="44"/>
      <c r="B52" s="57" t="s">
        <v>124</v>
      </c>
      <c r="D52" s="66">
        <v>9.849731760485659</v>
      </c>
      <c r="E52" s="68"/>
      <c r="F52" s="66">
        <v>9.553809326809121</v>
      </c>
      <c r="G52" s="68"/>
      <c r="H52" s="66">
        <v>14.636156686337921</v>
      </c>
      <c r="M52" s="68"/>
    </row>
    <row r="53" spans="1:13" ht="12.75" customHeight="1">
      <c r="A53" s="44"/>
      <c r="B53" s="57" t="s">
        <v>126</v>
      </c>
      <c r="D53" s="66">
        <v>9.935023105734968</v>
      </c>
      <c r="E53" s="68"/>
      <c r="F53" s="66">
        <v>9.64443405061384</v>
      </c>
      <c r="G53" s="68"/>
      <c r="H53" s="66">
        <v>14.545047172877654</v>
      </c>
      <c r="M53" s="68"/>
    </row>
    <row r="54" spans="1:13" ht="12.75" customHeight="1">
      <c r="A54" s="44"/>
      <c r="B54" s="57" t="s">
        <v>128</v>
      </c>
      <c r="D54" s="66">
        <v>9.943142969411932</v>
      </c>
      <c r="E54" s="68"/>
      <c r="F54" s="66">
        <v>9.652891569792851</v>
      </c>
      <c r="G54" s="68"/>
      <c r="H54" s="66">
        <v>14.460617435093154</v>
      </c>
      <c r="M54" s="68"/>
    </row>
    <row r="55" spans="2:8" ht="12">
      <c r="B55" s="57" t="s">
        <v>130</v>
      </c>
      <c r="D55" s="66">
        <v>9.921375885791722</v>
      </c>
      <c r="E55" s="68"/>
      <c r="F55" s="66">
        <v>9.632584687535966</v>
      </c>
      <c r="G55" s="68"/>
      <c r="H55" s="66">
        <v>14.36559068536451</v>
      </c>
    </row>
    <row r="56" spans="2:8" ht="12">
      <c r="B56" s="57" t="s">
        <v>133</v>
      </c>
      <c r="D56" s="66">
        <v>9.819536088750242</v>
      </c>
      <c r="E56" s="68"/>
      <c r="F56" s="66">
        <v>9.519424162009937</v>
      </c>
      <c r="G56" s="68"/>
      <c r="H56" s="66">
        <v>14.35390923373174</v>
      </c>
    </row>
    <row r="57" spans="2:8" ht="12">
      <c r="B57" s="57" t="s">
        <v>135</v>
      </c>
      <c r="D57" s="66">
        <v>9.717869455605118</v>
      </c>
      <c r="E57" s="68"/>
      <c r="F57" s="66">
        <v>9.412802320568176</v>
      </c>
      <c r="G57" s="68"/>
      <c r="H57" s="66">
        <v>14.399755086980171</v>
      </c>
    </row>
    <row r="58" spans="2:8" ht="12">
      <c r="B58" s="57" t="s">
        <v>136</v>
      </c>
      <c r="D58" s="66">
        <v>9.68597153013624</v>
      </c>
      <c r="E58" s="68"/>
      <c r="F58" s="66">
        <v>9.38145780295353</v>
      </c>
      <c r="G58" s="68"/>
      <c r="H58" s="66">
        <v>14.308029201256709</v>
      </c>
    </row>
    <row r="59" spans="2:8" ht="12">
      <c r="B59" s="57" t="s">
        <v>137</v>
      </c>
      <c r="D59" s="66">
        <v>9.72680665320164</v>
      </c>
      <c r="E59" s="68"/>
      <c r="F59" s="66">
        <v>9.42734669856318</v>
      </c>
      <c r="G59" s="68"/>
      <c r="H59" s="66">
        <v>14.212542009076873</v>
      </c>
    </row>
    <row r="60" spans="2:8" ht="12">
      <c r="B60" s="57" t="s">
        <v>138</v>
      </c>
      <c r="D60" s="66">
        <v>9.57</v>
      </c>
      <c r="E60" s="68"/>
      <c r="F60" s="66">
        <v>9.26</v>
      </c>
      <c r="G60" s="68"/>
      <c r="H60" s="66">
        <v>14.23</v>
      </c>
    </row>
    <row r="61" spans="2:8" ht="12">
      <c r="B61" s="57" t="s">
        <v>139</v>
      </c>
      <c r="D61" s="66">
        <v>9.47</v>
      </c>
      <c r="E61" s="68"/>
      <c r="F61" s="66">
        <v>9.16</v>
      </c>
      <c r="G61" s="68"/>
      <c r="H61" s="66">
        <v>13.98</v>
      </c>
    </row>
    <row r="62" spans="2:8" ht="12">
      <c r="B62" s="57" t="s">
        <v>140</v>
      </c>
      <c r="D62" s="66">
        <v>9.31</v>
      </c>
      <c r="E62" s="68"/>
      <c r="F62" s="66">
        <v>8.99</v>
      </c>
      <c r="G62" s="68"/>
      <c r="H62" s="66">
        <v>13.89</v>
      </c>
    </row>
    <row r="63" spans="2:8" ht="12">
      <c r="B63" s="57" t="s">
        <v>141</v>
      </c>
      <c r="D63" s="66">
        <v>9.291752228986265</v>
      </c>
      <c r="E63" s="68"/>
      <c r="F63" s="66">
        <v>8.972466222405352</v>
      </c>
      <c r="G63" s="68"/>
      <c r="H63" s="66">
        <v>13.88</v>
      </c>
    </row>
    <row r="64" spans="2:8" ht="12">
      <c r="B64" s="57" t="s">
        <v>142</v>
      </c>
      <c r="D64" s="66">
        <v>9.187406552389334</v>
      </c>
      <c r="E64" s="68"/>
      <c r="F64" s="66">
        <v>8.865133853240252</v>
      </c>
      <c r="G64" s="68"/>
      <c r="H64" s="66">
        <v>13.765652655091573</v>
      </c>
    </row>
    <row r="65" spans="2:8" ht="12">
      <c r="B65" s="57" t="s">
        <v>143</v>
      </c>
      <c r="D65" s="66">
        <v>9.187406552389334</v>
      </c>
      <c r="E65" s="68"/>
      <c r="F65" s="66">
        <v>8.865133853240252</v>
      </c>
      <c r="G65" s="68"/>
      <c r="H65" s="66">
        <v>13.66</v>
      </c>
    </row>
    <row r="66" spans="2:8" ht="12">
      <c r="B66" s="57" t="s">
        <v>144</v>
      </c>
      <c r="D66" s="66">
        <v>9.377510047136408</v>
      </c>
      <c r="E66" s="68"/>
      <c r="F66" s="66">
        <v>9.08469519455772</v>
      </c>
      <c r="G66" s="68"/>
      <c r="H66" s="66">
        <v>13.482765665156407</v>
      </c>
    </row>
    <row r="67" spans="2:8" ht="12">
      <c r="B67" s="57" t="s">
        <v>145</v>
      </c>
      <c r="D67" s="66">
        <v>8.785402672550955</v>
      </c>
      <c r="E67" s="68"/>
      <c r="F67" s="66">
        <v>8.452208026289865</v>
      </c>
      <c r="G67" s="68"/>
      <c r="H67" s="66">
        <v>13.39602064687898</v>
      </c>
    </row>
    <row r="68" spans="2:8" ht="12">
      <c r="B68" s="57" t="s">
        <v>146</v>
      </c>
      <c r="D68" s="66">
        <v>9.31</v>
      </c>
      <c r="E68" s="68"/>
      <c r="F68" s="66">
        <v>9.02</v>
      </c>
      <c r="G68" s="68"/>
      <c r="H68" s="66">
        <v>13.33</v>
      </c>
    </row>
    <row r="69" spans="2:8" ht="12">
      <c r="B69" s="57" t="s">
        <v>148</v>
      </c>
      <c r="D69" s="66">
        <v>9.335212298033387</v>
      </c>
      <c r="E69" s="68"/>
      <c r="F69" s="66">
        <v>9.048426107040976</v>
      </c>
      <c r="G69" s="68"/>
      <c r="H69" s="66">
        <v>13.26484420848793</v>
      </c>
    </row>
    <row r="70" spans="2:8" ht="12">
      <c r="B70" s="57" t="s">
        <v>149</v>
      </c>
      <c r="D70" s="66">
        <v>9.25014637546014</v>
      </c>
      <c r="E70" s="68"/>
      <c r="F70" s="66">
        <v>8.955430209477237</v>
      </c>
      <c r="G70" s="68"/>
      <c r="H70" s="66">
        <v>13.289069529313924</v>
      </c>
    </row>
    <row r="108" ht="12">
      <c r="D108" s="46"/>
    </row>
    <row r="109" ht="12">
      <c r="D109" s="46"/>
    </row>
    <row r="110" ht="12">
      <c r="D110" s="46"/>
    </row>
    <row r="111" ht="12">
      <c r="D111" s="46"/>
    </row>
    <row r="112" ht="12">
      <c r="D112" s="46"/>
    </row>
    <row r="113" ht="12">
      <c r="D113" s="46"/>
    </row>
    <row r="114" ht="12">
      <c r="D114" s="46"/>
    </row>
    <row r="115" ht="12">
      <c r="D115" s="46"/>
    </row>
    <row r="116" ht="12">
      <c r="D116" s="46"/>
    </row>
    <row r="117" ht="12">
      <c r="D117" s="46"/>
    </row>
    <row r="118" ht="12">
      <c r="D118" s="46"/>
    </row>
    <row r="119" ht="12">
      <c r="D119" s="46"/>
    </row>
    <row r="120" ht="12">
      <c r="D120" s="46"/>
    </row>
    <row r="121" ht="12">
      <c r="D121" s="46"/>
    </row>
    <row r="122" ht="12">
      <c r="D122" s="46"/>
    </row>
    <row r="123" ht="12">
      <c r="D123" s="46"/>
    </row>
    <row r="124" ht="12">
      <c r="D124" s="46"/>
    </row>
    <row r="125" ht="12">
      <c r="D125" s="46"/>
    </row>
    <row r="126" ht="12">
      <c r="D126" s="46"/>
    </row>
    <row r="127" ht="12">
      <c r="D127" s="46"/>
    </row>
    <row r="128" ht="12">
      <c r="D128" s="46"/>
    </row>
    <row r="129" ht="12">
      <c r="D129" s="46"/>
    </row>
    <row r="130" ht="12">
      <c r="D130" s="46"/>
    </row>
    <row r="131" ht="12">
      <c r="D131" s="46"/>
    </row>
    <row r="132" ht="12">
      <c r="D132" s="46"/>
    </row>
    <row r="133" ht="12">
      <c r="D133" s="46"/>
    </row>
    <row r="134" ht="12">
      <c r="D134" s="46"/>
    </row>
    <row r="135" ht="12">
      <c r="D135" s="46"/>
    </row>
    <row r="136" ht="12">
      <c r="D136" s="46"/>
    </row>
    <row r="137" ht="12">
      <c r="D137" s="46"/>
    </row>
    <row r="138" ht="12">
      <c r="D138" s="46"/>
    </row>
    <row r="139" ht="12">
      <c r="D139" s="46"/>
    </row>
    <row r="140" ht="12">
      <c r="D140" s="46"/>
    </row>
    <row r="141" ht="12">
      <c r="D141" s="46"/>
    </row>
    <row r="142" ht="12">
      <c r="D142" s="46"/>
    </row>
    <row r="143" ht="12">
      <c r="D143" s="46"/>
    </row>
    <row r="144" ht="12">
      <c r="D144" s="46"/>
    </row>
    <row r="145" ht="12">
      <c r="D145" s="46"/>
    </row>
    <row r="146" ht="12">
      <c r="D146" s="46"/>
    </row>
    <row r="147" ht="12">
      <c r="D147" s="46"/>
    </row>
    <row r="148" ht="12">
      <c r="D148" s="46"/>
    </row>
    <row r="149" ht="12">
      <c r="D149" s="46"/>
    </row>
    <row r="150" ht="12">
      <c r="D150" s="46"/>
    </row>
    <row r="151" ht="12">
      <c r="D151" s="46"/>
    </row>
    <row r="152" ht="12">
      <c r="D152" s="46"/>
    </row>
    <row r="153" ht="12">
      <c r="D153" s="46"/>
    </row>
    <row r="154" ht="12">
      <c r="D154" s="46"/>
    </row>
    <row r="155" ht="12">
      <c r="D155" s="46"/>
    </row>
    <row r="156" ht="12">
      <c r="D156" s="46"/>
    </row>
    <row r="157" ht="12">
      <c r="D157" s="46"/>
    </row>
    <row r="158" ht="12">
      <c r="D158" s="46"/>
    </row>
    <row r="159" ht="12">
      <c r="D159" s="46"/>
    </row>
    <row r="160" ht="12">
      <c r="D160" s="46"/>
    </row>
    <row r="161" ht="12">
      <c r="D161" s="46"/>
    </row>
    <row r="162" ht="12">
      <c r="D162" s="46"/>
    </row>
    <row r="163" ht="12">
      <c r="D163" s="46"/>
    </row>
    <row r="164" ht="12">
      <c r="D164" s="46"/>
    </row>
    <row r="165" ht="12">
      <c r="D165" s="46"/>
    </row>
    <row r="166" ht="12">
      <c r="D166" s="46"/>
    </row>
    <row r="167" ht="12">
      <c r="D167" s="46"/>
    </row>
    <row r="168" ht="12">
      <c r="D168" s="46"/>
    </row>
    <row r="169" ht="12">
      <c r="D169" s="46"/>
    </row>
    <row r="170" ht="12">
      <c r="D170" s="46"/>
    </row>
    <row r="171" ht="12">
      <c r="D171" s="46"/>
    </row>
    <row r="172" ht="12">
      <c r="D172" s="46"/>
    </row>
    <row r="173" ht="12">
      <c r="D173" s="46"/>
    </row>
    <row r="174" ht="12">
      <c r="D174" s="46"/>
    </row>
    <row r="175" ht="12">
      <c r="D175" s="46"/>
    </row>
    <row r="176" ht="12">
      <c r="D176" s="46"/>
    </row>
    <row r="177" ht="12">
      <c r="D177" s="46"/>
    </row>
    <row r="178" ht="12">
      <c r="D178" s="46"/>
    </row>
    <row r="179" ht="12">
      <c r="D179" s="46"/>
    </row>
    <row r="180" ht="12">
      <c r="D180" s="46"/>
    </row>
    <row r="181" ht="12">
      <c r="D181" s="46"/>
    </row>
    <row r="182" ht="12">
      <c r="D182" s="46"/>
    </row>
    <row r="183" ht="12">
      <c r="D183" s="46"/>
    </row>
    <row r="184" ht="12">
      <c r="D184" s="46"/>
    </row>
    <row r="185" ht="12">
      <c r="D185" s="46"/>
    </row>
    <row r="186" ht="12">
      <c r="D186" s="46"/>
    </row>
    <row r="187" ht="12">
      <c r="D187" s="46"/>
    </row>
    <row r="188" ht="12">
      <c r="D188" s="46"/>
    </row>
    <row r="189" ht="12">
      <c r="D189" s="46"/>
    </row>
    <row r="190" ht="12">
      <c r="D190" s="46"/>
    </row>
    <row r="191" ht="12">
      <c r="D191" s="46"/>
    </row>
    <row r="192" ht="12">
      <c r="D192" s="46"/>
    </row>
    <row r="193" ht="12">
      <c r="D193" s="46"/>
    </row>
  </sheetData>
  <sheetProtection/>
  <printOptions horizontalCentered="1"/>
  <pageMargins left="0.7874015748031497" right="0.4724409448818898" top="0.5905511811023623" bottom="0.2755905511811024" header="0.1968503937007874" footer="0.2362204724409449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1"/>
  <dimension ref="A1:O29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13.00390625" style="0" customWidth="1"/>
    <col min="3" max="3" width="1.57421875" style="0" customWidth="1"/>
    <col min="4" max="4" width="14.28125" style="0" customWidth="1"/>
    <col min="5" max="5" width="1.7109375" style="2" customWidth="1"/>
    <col min="6" max="6" width="14.28125" style="0" customWidth="1"/>
    <col min="7" max="7" width="1.28515625" style="0" customWidth="1"/>
    <col min="8" max="8" width="14.28125" style="0" customWidth="1"/>
    <col min="9" max="9" width="0.85546875" style="0" customWidth="1"/>
    <col min="10" max="10" width="8.7109375" style="0" customWidth="1"/>
    <col min="11" max="11" width="0.9921875" style="0" customWidth="1"/>
    <col min="12" max="12" width="4.28125" style="0" customWidth="1"/>
    <col min="13" max="13" width="1.57421875" style="0" customWidth="1"/>
    <col min="14" max="14" width="11.28125" style="2" customWidth="1"/>
    <col min="15" max="16" width="4.28125" style="0" customWidth="1"/>
    <col min="19" max="19" width="2.421875" style="0" customWidth="1"/>
    <col min="21" max="21" width="2.8515625" style="0" customWidth="1"/>
    <col min="23" max="23" width="2.8515625" style="0" customWidth="1"/>
    <col min="25" max="25" width="2.8515625" style="0" customWidth="1"/>
  </cols>
  <sheetData>
    <row r="1" spans="1:14" ht="15">
      <c r="A1" s="48" t="s">
        <v>120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5">
      <c r="A2" s="49" t="s">
        <v>62</v>
      </c>
      <c r="B2" s="59"/>
      <c r="C2" s="60"/>
      <c r="D2" s="60"/>
      <c r="E2" s="59"/>
      <c r="F2" s="60"/>
      <c r="G2" s="60"/>
      <c r="H2" s="69"/>
      <c r="I2" s="69"/>
      <c r="J2" s="69"/>
      <c r="K2" s="69"/>
      <c r="L2" s="58"/>
      <c r="M2" s="58"/>
      <c r="N2" s="58"/>
    </row>
    <row r="3" spans="1:14" ht="15">
      <c r="A3" s="49" t="s">
        <v>63</v>
      </c>
      <c r="B3" s="58"/>
      <c r="C3" s="60"/>
      <c r="D3" s="60"/>
      <c r="E3" s="60"/>
      <c r="F3" s="60"/>
      <c r="G3" s="60"/>
      <c r="H3" s="69"/>
      <c r="I3" s="69"/>
      <c r="J3" s="69"/>
      <c r="K3" s="58"/>
      <c r="L3" s="58"/>
      <c r="M3" s="58"/>
      <c r="N3" s="58"/>
    </row>
    <row r="4" spans="1:13" ht="12.75">
      <c r="A4" s="2"/>
      <c r="B4" s="2"/>
      <c r="C4" s="2"/>
      <c r="D4" s="2"/>
      <c r="F4" s="2"/>
      <c r="G4" s="2"/>
      <c r="H4" s="2"/>
      <c r="I4" s="2"/>
      <c r="J4" s="2"/>
      <c r="K4" s="2"/>
      <c r="L4" s="2"/>
      <c r="M4" s="2"/>
    </row>
    <row r="5" spans="1:14" ht="15" customHeight="1">
      <c r="A5" s="51" t="s">
        <v>65</v>
      </c>
      <c r="B5" s="51"/>
      <c r="C5" s="53"/>
      <c r="D5" s="52" t="s">
        <v>60</v>
      </c>
      <c r="E5" s="52"/>
      <c r="F5" s="52"/>
      <c r="G5" s="52"/>
      <c r="H5" s="52"/>
      <c r="I5" s="52"/>
      <c r="J5" s="52"/>
      <c r="K5" s="7"/>
      <c r="N5"/>
    </row>
    <row r="6" spans="1:14" ht="15" customHeight="1">
      <c r="A6" s="54"/>
      <c r="B6" s="54"/>
      <c r="C6" s="50"/>
      <c r="D6" s="54" t="s">
        <v>51</v>
      </c>
      <c r="E6" s="54"/>
      <c r="F6" s="54"/>
      <c r="G6" s="54"/>
      <c r="H6" s="54"/>
      <c r="I6" s="54"/>
      <c r="J6" s="54"/>
      <c r="K6" s="7"/>
      <c r="N6"/>
    </row>
    <row r="7" spans="1:13" ht="12.75">
      <c r="A7" s="2"/>
      <c r="B7" s="2"/>
      <c r="C7" s="2"/>
      <c r="D7" s="55" t="s">
        <v>77</v>
      </c>
      <c r="F7" s="2"/>
      <c r="G7" s="2"/>
      <c r="H7" s="2"/>
      <c r="I7" s="2"/>
      <c r="J7" s="2"/>
      <c r="K7" s="2"/>
      <c r="L7" s="2"/>
      <c r="M7" s="2"/>
    </row>
    <row r="8" spans="1:13" ht="12.75">
      <c r="A8" s="2"/>
      <c r="B8" s="2"/>
      <c r="C8" s="2"/>
      <c r="D8" s="2"/>
      <c r="F8" s="2"/>
      <c r="G8" s="2"/>
      <c r="H8" s="2"/>
      <c r="I8" s="2"/>
      <c r="J8" s="2"/>
      <c r="K8" s="2"/>
      <c r="L8" s="2"/>
      <c r="M8" s="2"/>
    </row>
    <row r="9" spans="1:15" ht="20.25" customHeight="1">
      <c r="A9" s="9"/>
      <c r="B9" s="3"/>
      <c r="C9" s="3"/>
      <c r="D9" s="107" t="s">
        <v>11</v>
      </c>
      <c r="F9" s="107" t="s">
        <v>116</v>
      </c>
      <c r="G9" s="108"/>
      <c r="H9" s="107" t="s">
        <v>134</v>
      </c>
      <c r="M9" s="108"/>
      <c r="O9" s="2"/>
    </row>
    <row r="10" spans="1:15" ht="9.75" customHeight="1">
      <c r="A10" s="9"/>
      <c r="B10" s="3"/>
      <c r="C10" s="3"/>
      <c r="D10" s="112"/>
      <c r="E10" s="118"/>
      <c r="F10" s="112"/>
      <c r="G10" s="111"/>
      <c r="H10" s="112"/>
      <c r="M10" s="111"/>
      <c r="O10" s="2"/>
    </row>
    <row r="11" spans="1:15" ht="12.75" customHeight="1">
      <c r="A11" s="2"/>
      <c r="B11" s="2"/>
      <c r="C11" s="2"/>
      <c r="D11" s="115" t="s">
        <v>42</v>
      </c>
      <c r="E11" s="119"/>
      <c r="F11" s="115" t="s">
        <v>42</v>
      </c>
      <c r="G11" s="116"/>
      <c r="H11" s="115" t="s">
        <v>42</v>
      </c>
      <c r="M11" s="116"/>
      <c r="O11" s="45"/>
    </row>
    <row r="12" spans="1:15" ht="12.75" customHeight="1">
      <c r="A12" s="45"/>
      <c r="B12" s="73" t="s">
        <v>69</v>
      </c>
      <c r="C12" s="62"/>
      <c r="D12" s="71">
        <v>11.279490081041528</v>
      </c>
      <c r="E12" s="67"/>
      <c r="F12" s="71">
        <v>11.171841831490076</v>
      </c>
      <c r="G12" s="68"/>
      <c r="H12" s="71">
        <v>12.36809605749626</v>
      </c>
      <c r="M12" s="68"/>
      <c r="O12" s="2"/>
    </row>
    <row r="13" spans="1:15" ht="12.75" customHeight="1">
      <c r="A13" s="45"/>
      <c r="B13" s="73" t="s">
        <v>87</v>
      </c>
      <c r="C13" s="62"/>
      <c r="D13" s="71">
        <v>12.268720854290626</v>
      </c>
      <c r="E13" s="67"/>
      <c r="F13" s="71">
        <v>12.25</v>
      </c>
      <c r="G13" s="68"/>
      <c r="H13" s="71">
        <v>12.445492664165934</v>
      </c>
      <c r="M13" s="68"/>
      <c r="O13" s="2"/>
    </row>
    <row r="14" spans="1:15" ht="12.75" customHeight="1">
      <c r="A14" s="45"/>
      <c r="B14" s="73" t="s">
        <v>88</v>
      </c>
      <c r="C14" s="62"/>
      <c r="D14" s="71">
        <v>11.994181711042952</v>
      </c>
      <c r="E14" s="67"/>
      <c r="F14" s="71">
        <v>11.84</v>
      </c>
      <c r="G14" s="68"/>
      <c r="H14" s="71">
        <v>13.529546665994832</v>
      </c>
      <c r="M14" s="68"/>
      <c r="O14" s="2"/>
    </row>
    <row r="15" spans="1:15" ht="12.75" customHeight="1">
      <c r="A15" s="45"/>
      <c r="B15" s="73" t="s">
        <v>48</v>
      </c>
      <c r="C15" s="62"/>
      <c r="D15" s="71">
        <v>13.125099097718907</v>
      </c>
      <c r="E15" s="67"/>
      <c r="F15" s="71">
        <v>12.96</v>
      </c>
      <c r="G15" s="68"/>
      <c r="H15" s="71">
        <v>14.753931667414767</v>
      </c>
      <c r="M15" s="68"/>
      <c r="O15" s="2"/>
    </row>
    <row r="16" spans="1:15" ht="12.75" customHeight="1">
      <c r="A16" s="45"/>
      <c r="B16" s="73" t="s">
        <v>70</v>
      </c>
      <c r="C16" s="62"/>
      <c r="D16" s="71">
        <v>15.103016698891656</v>
      </c>
      <c r="E16" s="67"/>
      <c r="F16" s="71">
        <v>15.03198570248828</v>
      </c>
      <c r="G16" s="68"/>
      <c r="H16" s="71">
        <v>15.813746588877931</v>
      </c>
      <c r="M16" s="68"/>
      <c r="O16" s="2"/>
    </row>
    <row r="17" spans="1:15" ht="12.75" customHeight="1">
      <c r="A17" s="45"/>
      <c r="B17" s="73" t="s">
        <v>89</v>
      </c>
      <c r="C17" s="62"/>
      <c r="D17" s="71">
        <v>17.71525711499746</v>
      </c>
      <c r="E17" s="67"/>
      <c r="F17" s="71">
        <v>17.82</v>
      </c>
      <c r="G17" s="68"/>
      <c r="H17" s="71">
        <v>16.7046257918298</v>
      </c>
      <c r="M17" s="68"/>
      <c r="O17" s="2"/>
    </row>
    <row r="18" spans="1:15" ht="12.75" customHeight="1">
      <c r="A18" s="45"/>
      <c r="B18" s="73" t="s">
        <v>90</v>
      </c>
      <c r="C18" s="62"/>
      <c r="D18" s="71">
        <v>18.602065318103</v>
      </c>
      <c r="E18" s="67"/>
      <c r="F18" s="71">
        <v>18.73</v>
      </c>
      <c r="G18" s="68"/>
      <c r="H18" s="71">
        <v>17.298487217774493</v>
      </c>
      <c r="M18" s="68"/>
      <c r="O18" s="2"/>
    </row>
    <row r="19" spans="1:15" ht="12.75" customHeight="1">
      <c r="A19" s="45"/>
      <c r="B19" s="73" t="s">
        <v>91</v>
      </c>
      <c r="C19" s="62"/>
      <c r="D19" s="71">
        <v>19.0639039344412</v>
      </c>
      <c r="E19" s="67"/>
      <c r="F19" s="71">
        <v>19.42</v>
      </c>
      <c r="G19" s="68"/>
      <c r="H19" s="71">
        <v>15.558264132661238</v>
      </c>
      <c r="M19" s="68"/>
      <c r="O19" s="2"/>
    </row>
    <row r="20" spans="1:15" ht="12.75" customHeight="1">
      <c r="A20" s="45"/>
      <c r="B20" s="73" t="s">
        <v>71</v>
      </c>
      <c r="C20" s="62"/>
      <c r="D20" s="71">
        <v>18.36939860977225</v>
      </c>
      <c r="E20" s="67"/>
      <c r="F20" s="71">
        <v>18.342545230134956</v>
      </c>
      <c r="G20" s="68"/>
      <c r="H20" s="71">
        <v>18.636277443112096</v>
      </c>
      <c r="M20" s="68"/>
      <c r="O20" s="2"/>
    </row>
    <row r="21" spans="1:15" ht="12.75" customHeight="1">
      <c r="A21" s="45"/>
      <c r="B21" s="73" t="s">
        <v>92</v>
      </c>
      <c r="C21" s="62"/>
      <c r="D21" s="71">
        <v>19.241728331107904</v>
      </c>
      <c r="E21" s="67"/>
      <c r="F21" s="71">
        <v>19.22</v>
      </c>
      <c r="G21" s="68"/>
      <c r="H21" s="71">
        <v>19.50613709963901</v>
      </c>
      <c r="M21" s="68"/>
      <c r="O21" s="2"/>
    </row>
    <row r="22" spans="1:15" ht="12.75" customHeight="1">
      <c r="A22" s="45"/>
      <c r="B22" s="73" t="s">
        <v>93</v>
      </c>
      <c r="C22" s="62"/>
      <c r="D22" s="71">
        <v>30.763666288023263</v>
      </c>
      <c r="E22" s="67"/>
      <c r="F22" s="71">
        <v>31.57</v>
      </c>
      <c r="G22" s="68"/>
      <c r="H22" s="71">
        <v>22.778026355839994</v>
      </c>
      <c r="M22" s="68"/>
      <c r="O22" s="2"/>
    </row>
    <row r="23" spans="1:15" ht="12.75" customHeight="1">
      <c r="A23" s="45"/>
      <c r="B23" s="73" t="s">
        <v>94</v>
      </c>
      <c r="C23" s="62"/>
      <c r="D23" s="71">
        <v>31.99378068573794</v>
      </c>
      <c r="E23" s="67"/>
      <c r="F23" s="71">
        <v>32.65</v>
      </c>
      <c r="G23" s="68"/>
      <c r="H23" s="71">
        <v>25.364875101096363</v>
      </c>
      <c r="M23" s="68"/>
      <c r="O23" s="2"/>
    </row>
    <row r="24" spans="1:15" ht="12.75" customHeight="1">
      <c r="A24" s="45"/>
      <c r="B24" s="73" t="s">
        <v>72</v>
      </c>
      <c r="C24" s="62"/>
      <c r="D24" s="71">
        <v>33.430226832547355</v>
      </c>
      <c r="E24" s="67"/>
      <c r="F24" s="71">
        <v>34.26790488951876</v>
      </c>
      <c r="G24" s="68"/>
      <c r="H24" s="71">
        <v>25.125684322676065</v>
      </c>
      <c r="M24" s="68"/>
      <c r="O24" s="2"/>
    </row>
    <row r="25" spans="1:15" ht="12.75" customHeight="1">
      <c r="A25" s="45"/>
      <c r="B25" s="73" t="s">
        <v>95</v>
      </c>
      <c r="C25" s="62"/>
      <c r="D25" s="71">
        <v>35.775184347354184</v>
      </c>
      <c r="E25" s="67"/>
      <c r="F25" s="71">
        <v>36.88</v>
      </c>
      <c r="G25" s="68"/>
      <c r="H25" s="71">
        <v>24.70440129574945</v>
      </c>
      <c r="M25" s="68"/>
      <c r="O25" s="2"/>
    </row>
    <row r="26" spans="1:15" ht="12.75" customHeight="1">
      <c r="A26" s="45"/>
      <c r="B26" s="73" t="s">
        <v>96</v>
      </c>
      <c r="C26" s="62"/>
      <c r="D26" s="71">
        <v>24.668867722667162</v>
      </c>
      <c r="E26" s="67"/>
      <c r="F26" s="71">
        <v>24.91</v>
      </c>
      <c r="G26" s="68"/>
      <c r="H26" s="71">
        <v>22.13417351807519</v>
      </c>
      <c r="M26" s="68"/>
      <c r="O26" s="2"/>
    </row>
    <row r="27" spans="1:15" ht="12.75" customHeight="1">
      <c r="A27" s="45"/>
      <c r="B27" s="73" t="s">
        <v>97</v>
      </c>
      <c r="C27" s="62"/>
      <c r="D27" s="71">
        <v>24.86766155807005</v>
      </c>
      <c r="E27" s="67"/>
      <c r="F27" s="71">
        <v>25.19</v>
      </c>
      <c r="G27" s="68"/>
      <c r="H27" s="71">
        <v>21.478857041899182</v>
      </c>
      <c r="M27" s="68"/>
      <c r="O27" s="2"/>
    </row>
    <row r="28" spans="1:15" ht="12.75" customHeight="1">
      <c r="A28" s="45"/>
      <c r="B28" s="73" t="s">
        <v>73</v>
      </c>
      <c r="C28" s="62"/>
      <c r="D28" s="71">
        <v>26.788997497060645</v>
      </c>
      <c r="E28" s="67"/>
      <c r="F28" s="71">
        <v>27.388546622178133</v>
      </c>
      <c r="G28" s="68"/>
      <c r="H28" s="71">
        <v>20.410920659100007</v>
      </c>
      <c r="M28" s="68"/>
      <c r="O28" s="2"/>
    </row>
    <row r="29" spans="1:15" ht="12.75" customHeight="1">
      <c r="A29" s="45"/>
      <c r="B29" s="73" t="s">
        <v>98</v>
      </c>
      <c r="C29" s="62"/>
      <c r="D29" s="71">
        <v>12.225107943899271</v>
      </c>
      <c r="E29" s="67"/>
      <c r="F29" s="71">
        <v>24.58</v>
      </c>
      <c r="G29" s="68"/>
      <c r="H29" s="71">
        <v>14.000760615218995</v>
      </c>
      <c r="M29" s="68"/>
      <c r="O29" s="2"/>
    </row>
    <row r="30" spans="1:15" ht="12.75" customHeight="1">
      <c r="A30" s="45"/>
      <c r="B30" s="73" t="s">
        <v>99</v>
      </c>
      <c r="C30" s="62"/>
      <c r="D30" s="71">
        <v>22.935176994937365</v>
      </c>
      <c r="E30" s="67"/>
      <c r="F30" s="71">
        <v>23.23</v>
      </c>
      <c r="G30" s="68"/>
      <c r="H30" s="71">
        <v>19.741477158573264</v>
      </c>
      <c r="M30" s="68"/>
      <c r="O30" s="2"/>
    </row>
    <row r="31" spans="1:15" ht="12.75" customHeight="1">
      <c r="A31" s="45"/>
      <c r="B31" s="73" t="s">
        <v>100</v>
      </c>
      <c r="C31" s="62"/>
      <c r="D31" s="71">
        <v>22.10092642671649</v>
      </c>
      <c r="E31" s="67"/>
      <c r="F31" s="71">
        <v>22.32</v>
      </c>
      <c r="G31" s="68"/>
      <c r="H31" s="71">
        <v>19.69817926859929</v>
      </c>
      <c r="M31" s="68"/>
      <c r="O31" s="2"/>
    </row>
    <row r="32" spans="1:15" ht="12.75" customHeight="1">
      <c r="A32" s="45"/>
      <c r="B32" s="73" t="s">
        <v>74</v>
      </c>
      <c r="C32" s="62"/>
      <c r="D32" s="71">
        <v>16.071180682307286</v>
      </c>
      <c r="E32" s="67"/>
      <c r="F32" s="71">
        <v>15.931928037185259</v>
      </c>
      <c r="G32" s="68"/>
      <c r="H32" s="71">
        <v>17.638418283538282</v>
      </c>
      <c r="M32" s="68"/>
      <c r="O32" s="2"/>
    </row>
    <row r="33" spans="1:15" ht="12.75" customHeight="1">
      <c r="A33" s="45"/>
      <c r="B33" s="73" t="s">
        <v>101</v>
      </c>
      <c r="C33" s="62"/>
      <c r="D33" s="71">
        <v>12.225107943899271</v>
      </c>
      <c r="E33" s="67"/>
      <c r="F33" s="71">
        <v>12.07</v>
      </c>
      <c r="G33" s="68"/>
      <c r="H33" s="71">
        <v>14.000760615218995</v>
      </c>
      <c r="M33" s="68"/>
      <c r="O33" s="2"/>
    </row>
    <row r="34" spans="1:15" ht="12.75" customHeight="1">
      <c r="A34" s="45"/>
      <c r="B34" s="73" t="s">
        <v>102</v>
      </c>
      <c r="C34" s="62"/>
      <c r="D34" s="71">
        <v>9.193777729996594</v>
      </c>
      <c r="E34" s="67"/>
      <c r="F34" s="71">
        <v>9.11</v>
      </c>
      <c r="G34" s="68"/>
      <c r="H34" s="71">
        <v>10.147295646730042</v>
      </c>
      <c r="M34" s="68"/>
      <c r="O34" s="2"/>
    </row>
    <row r="35" spans="1:15" ht="12.75" customHeight="1">
      <c r="A35" s="45"/>
      <c r="B35" s="73" t="s">
        <v>103</v>
      </c>
      <c r="C35" s="62"/>
      <c r="D35" s="71">
        <v>6.123008451565738</v>
      </c>
      <c r="E35" s="67"/>
      <c r="F35" s="71">
        <v>6.04</v>
      </c>
      <c r="G35" s="68"/>
      <c r="H35" s="71">
        <v>7.082308143801878</v>
      </c>
      <c r="M35" s="68"/>
      <c r="O35" s="2"/>
    </row>
    <row r="36" spans="1:15" ht="12.75" customHeight="1">
      <c r="A36" s="45"/>
      <c r="B36" s="73" t="s">
        <v>75</v>
      </c>
      <c r="C36" s="62"/>
      <c r="D36" s="71">
        <v>5.606873334118507</v>
      </c>
      <c r="E36" s="67"/>
      <c r="F36" s="71">
        <v>5.7612974424107675</v>
      </c>
      <c r="G36" s="68"/>
      <c r="H36" s="71">
        <v>3.89410143935864</v>
      </c>
      <c r="M36" s="68"/>
      <c r="O36" s="2"/>
    </row>
    <row r="37" spans="1:15" ht="12.75" customHeight="1">
      <c r="A37" s="45"/>
      <c r="B37" s="73" t="s">
        <v>104</v>
      </c>
      <c r="C37" s="62"/>
      <c r="D37" s="71">
        <v>2.3934475467527436</v>
      </c>
      <c r="E37" s="67"/>
      <c r="F37" s="71">
        <v>2.4</v>
      </c>
      <c r="G37" s="68"/>
      <c r="H37" s="71">
        <v>2.3703312662017195</v>
      </c>
      <c r="M37" s="68"/>
      <c r="O37" s="2"/>
    </row>
    <row r="38" spans="1:15" ht="12.75" customHeight="1">
      <c r="A38" s="45"/>
      <c r="B38" s="73" t="s">
        <v>105</v>
      </c>
      <c r="C38" s="62"/>
      <c r="D38" s="71">
        <v>1.138692431747762</v>
      </c>
      <c r="E38" s="67"/>
      <c r="F38" s="71">
        <v>1.2</v>
      </c>
      <c r="G38" s="68"/>
      <c r="H38" s="71">
        <v>0.4043591140304888</v>
      </c>
      <c r="M38" s="68"/>
      <c r="O38" s="2"/>
    </row>
    <row r="39" spans="1:15" ht="12.75" customHeight="1">
      <c r="A39" s="45"/>
      <c r="B39" s="73" t="s">
        <v>86</v>
      </c>
      <c r="C39" s="62"/>
      <c r="D39" s="71">
        <v>-0.14935774663455245</v>
      </c>
      <c r="E39" s="67"/>
      <c r="F39" s="71">
        <v>-0.08</v>
      </c>
      <c r="G39" s="68"/>
      <c r="H39" s="71">
        <v>-0.9094418416713651</v>
      </c>
      <c r="M39" s="68"/>
      <c r="O39" s="2"/>
    </row>
    <row r="40" spans="1:15" ht="12.75" customHeight="1">
      <c r="A40" s="45"/>
      <c r="B40" s="73" t="s">
        <v>76</v>
      </c>
      <c r="C40" s="62"/>
      <c r="D40" s="71">
        <v>-1.2539270399094045</v>
      </c>
      <c r="E40" s="67"/>
      <c r="F40" s="71">
        <v>-1.256373573885389</v>
      </c>
      <c r="G40" s="68"/>
      <c r="H40" s="71">
        <v>-1.2262976641461694</v>
      </c>
      <c r="M40" s="68"/>
      <c r="O40" s="2"/>
    </row>
    <row r="41" spans="1:15" ht="12.75" customHeight="1">
      <c r="A41" s="45"/>
      <c r="B41" s="73" t="s">
        <v>106</v>
      </c>
      <c r="C41" s="62"/>
      <c r="D41" s="71">
        <v>-0.18514753351141103</v>
      </c>
      <c r="E41" s="67"/>
      <c r="F41" s="71">
        <v>-0.12</v>
      </c>
      <c r="G41" s="68"/>
      <c r="H41" s="71">
        <v>-0.8749175841073038</v>
      </c>
      <c r="M41" s="68"/>
      <c r="O41" s="2"/>
    </row>
    <row r="42" spans="1:15" ht="12.75" customHeight="1">
      <c r="A42" s="45"/>
      <c r="B42" s="73" t="s">
        <v>107</v>
      </c>
      <c r="C42" s="62"/>
      <c r="D42" s="71">
        <v>0.2969949039161478</v>
      </c>
      <c r="E42" s="67"/>
      <c r="F42" s="71">
        <v>0.27</v>
      </c>
      <c r="G42" s="68"/>
      <c r="H42" s="71">
        <v>0.6041448948049987</v>
      </c>
      <c r="M42" s="68"/>
      <c r="O42" s="2"/>
    </row>
    <row r="43" spans="1:15" ht="12.75" customHeight="1">
      <c r="A43" s="45"/>
      <c r="B43" s="73" t="s">
        <v>108</v>
      </c>
      <c r="C43" s="62"/>
      <c r="D43" s="71">
        <v>0.6587829966291874</v>
      </c>
      <c r="E43" s="67"/>
      <c r="F43" s="71">
        <v>0.66</v>
      </c>
      <c r="G43" s="68"/>
      <c r="H43" s="71">
        <v>0.6602484348320626</v>
      </c>
      <c r="M43" s="68"/>
      <c r="O43" s="2"/>
    </row>
    <row r="44" spans="1:15" ht="12.75" customHeight="1">
      <c r="A44" s="45"/>
      <c r="B44" s="73" t="s">
        <v>109</v>
      </c>
      <c r="C44" s="62"/>
      <c r="D44" s="71">
        <v>-0.23822298942739964</v>
      </c>
      <c r="E44" s="67"/>
      <c r="F44" s="71">
        <v>-0.23837909724657372</v>
      </c>
      <c r="G44" s="68"/>
      <c r="H44" s="71">
        <v>-0.2364609688204814</v>
      </c>
      <c r="M44" s="68"/>
      <c r="O44" s="2"/>
    </row>
    <row r="45" spans="1:15" ht="12.75" customHeight="1">
      <c r="A45" s="45"/>
      <c r="B45" s="73" t="s">
        <v>110</v>
      </c>
      <c r="C45" s="62"/>
      <c r="D45" s="71">
        <v>-0.7655201309011429</v>
      </c>
      <c r="E45" s="67"/>
      <c r="F45" s="71">
        <v>-0.69</v>
      </c>
      <c r="G45" s="68"/>
      <c r="H45" s="71">
        <v>-1.647117253335696</v>
      </c>
      <c r="M45" s="68"/>
      <c r="O45" s="2"/>
    </row>
    <row r="46" spans="1:15" ht="12.75" customHeight="1">
      <c r="A46" s="45"/>
      <c r="B46" s="73" t="s">
        <v>111</v>
      </c>
      <c r="C46" s="62"/>
      <c r="D46" s="71">
        <v>-1.5653088674678315</v>
      </c>
      <c r="E46" s="67"/>
      <c r="F46" s="71">
        <v>-1.4</v>
      </c>
      <c r="G46" s="68"/>
      <c r="H46" s="71">
        <v>-3.465080405556956</v>
      </c>
      <c r="M46" s="68"/>
      <c r="O46" s="2"/>
    </row>
    <row r="47" spans="1:15" ht="12.75" customHeight="1">
      <c r="A47" s="45"/>
      <c r="B47" s="73" t="s">
        <v>113</v>
      </c>
      <c r="C47" s="62"/>
      <c r="D47" s="71">
        <v>-1.5966585874416566</v>
      </c>
      <c r="E47" s="67"/>
      <c r="F47" s="71">
        <v>-1.4</v>
      </c>
      <c r="G47" s="68"/>
      <c r="H47" s="71">
        <v>-3.846924566444633</v>
      </c>
      <c r="M47" s="68"/>
      <c r="O47" s="2"/>
    </row>
    <row r="48" spans="1:15" ht="12.75" customHeight="1">
      <c r="A48" s="45"/>
      <c r="B48" s="73" t="s">
        <v>115</v>
      </c>
      <c r="C48" s="62"/>
      <c r="D48" s="71">
        <v>-2.5775141269631923</v>
      </c>
      <c r="E48" s="67"/>
      <c r="F48" s="71">
        <v>-2.485233248325115</v>
      </c>
      <c r="G48" s="68"/>
      <c r="H48" s="71">
        <v>-3.6190937063907103</v>
      </c>
      <c r="M48" s="68"/>
      <c r="N48"/>
      <c r="O48" s="2"/>
    </row>
    <row r="49" spans="1:15" ht="12.75" customHeight="1">
      <c r="A49" s="45"/>
      <c r="B49" s="73" t="s">
        <v>117</v>
      </c>
      <c r="C49" s="62"/>
      <c r="D49" s="71">
        <v>-3.58</v>
      </c>
      <c r="E49" s="67"/>
      <c r="F49" s="71">
        <v>-3.58</v>
      </c>
      <c r="G49" s="68"/>
      <c r="H49" s="71">
        <v>-3.64</v>
      </c>
      <c r="M49" s="68"/>
      <c r="N49"/>
      <c r="O49" s="2"/>
    </row>
    <row r="50" spans="1:15" ht="12.75" customHeight="1">
      <c r="A50" s="45"/>
      <c r="B50" s="73" t="s">
        <v>118</v>
      </c>
      <c r="C50" s="62"/>
      <c r="D50" s="71">
        <v>-5.801033479012861</v>
      </c>
      <c r="E50" s="67"/>
      <c r="F50" s="71">
        <v>-5.96</v>
      </c>
      <c r="G50" s="68"/>
      <c r="H50" s="71">
        <v>-3.9817243822968744</v>
      </c>
      <c r="M50" s="68"/>
      <c r="N50"/>
      <c r="O50" s="2"/>
    </row>
    <row r="51" spans="1:15" ht="12.75" customHeight="1">
      <c r="A51" s="45"/>
      <c r="B51" s="73" t="s">
        <v>119</v>
      </c>
      <c r="C51" s="62"/>
      <c r="D51" s="71">
        <v>-7.971742816117414</v>
      </c>
      <c r="E51" s="67"/>
      <c r="F51" s="71">
        <v>-8.24</v>
      </c>
      <c r="G51" s="68"/>
      <c r="H51" s="71">
        <v>-4.9258344628154145</v>
      </c>
      <c r="M51" s="68"/>
      <c r="N51"/>
      <c r="O51" s="2"/>
    </row>
    <row r="52" spans="2:8" ht="12.75">
      <c r="B52" s="57" t="s">
        <v>124</v>
      </c>
      <c r="C52" s="62"/>
      <c r="D52" s="71">
        <v>-12.506692395009365</v>
      </c>
      <c r="E52" s="67"/>
      <c r="F52" s="71">
        <v>-13.08</v>
      </c>
      <c r="G52" s="68"/>
      <c r="H52" s="71">
        <v>-5.983390990154623</v>
      </c>
    </row>
    <row r="53" spans="2:8" ht="12.75">
      <c r="B53" s="57" t="s">
        <v>126</v>
      </c>
      <c r="C53" s="62"/>
      <c r="D53" s="71">
        <v>-13.086618452268391</v>
      </c>
      <c r="E53" s="67"/>
      <c r="F53" s="71">
        <v>-13.6487634578698</v>
      </c>
      <c r="G53" s="68"/>
      <c r="H53" s="71">
        <v>-6.697220620638542</v>
      </c>
    </row>
    <row r="54" spans="2:8" ht="12.75">
      <c r="B54" s="57" t="s">
        <v>128</v>
      </c>
      <c r="C54" s="62"/>
      <c r="D54" s="71">
        <v>-13.139865290420802</v>
      </c>
      <c r="E54" s="67"/>
      <c r="F54" s="71">
        <v>-13.683641754853003</v>
      </c>
      <c r="G54" s="68"/>
      <c r="H54" s="71">
        <v>-7.056583934430383</v>
      </c>
    </row>
    <row r="55" spans="2:8" ht="12.75">
      <c r="B55" s="57" t="s">
        <v>130</v>
      </c>
      <c r="C55" s="62"/>
      <c r="D55" s="71">
        <v>-12.536677719714806</v>
      </c>
      <c r="E55" s="67"/>
      <c r="F55" s="71">
        <v>-13.074732708583525</v>
      </c>
      <c r="G55" s="68"/>
      <c r="H55" s="71">
        <v>-6.569048439117873</v>
      </c>
    </row>
    <row r="56" spans="2:8" ht="12.75">
      <c r="B56" s="57" t="s">
        <v>133</v>
      </c>
      <c r="C56" s="62"/>
      <c r="D56" s="71">
        <v>-10.65</v>
      </c>
      <c r="E56" s="67"/>
      <c r="F56" s="71">
        <v>-11.06</v>
      </c>
      <c r="G56" s="68"/>
      <c r="H56" s="71">
        <v>-6.29</v>
      </c>
    </row>
    <row r="57" spans="2:8" ht="12.75">
      <c r="B57" s="57" t="s">
        <v>135</v>
      </c>
      <c r="C57" s="62"/>
      <c r="D57" s="71">
        <v>-8.986327388964813</v>
      </c>
      <c r="E57" s="67"/>
      <c r="F57" s="71">
        <v>-9.368446890597939</v>
      </c>
      <c r="G57" s="68"/>
      <c r="H57" s="71">
        <v>-4.966709631592152</v>
      </c>
    </row>
    <row r="58" spans="2:8" ht="12.75">
      <c r="B58" s="57" t="s">
        <v>136</v>
      </c>
      <c r="C58" s="62"/>
      <c r="D58" s="71">
        <v>-8.028086379949263</v>
      </c>
      <c r="E58" s="67"/>
      <c r="F58" s="71">
        <v>-8.381497482316663</v>
      </c>
      <c r="G58" s="68"/>
      <c r="H58" s="71">
        <v>-4.356344326544564</v>
      </c>
    </row>
    <row r="59" spans="2:8" ht="12.75">
      <c r="B59" s="57" t="s">
        <v>137</v>
      </c>
      <c r="C59" s="62"/>
      <c r="D59" s="71">
        <v>-7.177324845349333</v>
      </c>
      <c r="E59" s="67"/>
      <c r="F59" s="71">
        <v>-7.492203275849445</v>
      </c>
      <c r="G59" s="68"/>
      <c r="H59" s="71">
        <v>-3.9281480089699525</v>
      </c>
    </row>
    <row r="60" spans="2:8" ht="12.75">
      <c r="B60" s="57" t="s">
        <v>138</v>
      </c>
      <c r="C60" s="62"/>
      <c r="D60" s="71">
        <v>-5.29</v>
      </c>
      <c r="E60" s="67"/>
      <c r="F60" s="71">
        <v>-5.6</v>
      </c>
      <c r="G60" s="68"/>
      <c r="H60" s="71">
        <v>-2.23</v>
      </c>
    </row>
    <row r="61" spans="2:8" ht="12.75">
      <c r="B61" s="57" t="s">
        <v>139</v>
      </c>
      <c r="C61" s="62"/>
      <c r="D61" s="71">
        <v>-6.37</v>
      </c>
      <c r="E61" s="67"/>
      <c r="F61" s="71">
        <v>-6.69</v>
      </c>
      <c r="G61" s="68"/>
      <c r="H61" s="71">
        <v>-3.19</v>
      </c>
    </row>
    <row r="62" spans="2:8" ht="12.75">
      <c r="B62" s="57" t="s">
        <v>140</v>
      </c>
      <c r="C62" s="62"/>
      <c r="D62" s="71">
        <v>-7.79</v>
      </c>
      <c r="E62" s="67"/>
      <c r="F62" s="71">
        <v>-8.29</v>
      </c>
      <c r="G62" s="68"/>
      <c r="H62" s="71">
        <v>-2.82</v>
      </c>
    </row>
    <row r="63" spans="2:8" ht="12.75">
      <c r="B63" s="57" t="s">
        <v>141</v>
      </c>
      <c r="C63" s="62"/>
      <c r="D63" s="71">
        <v>-7.958444509259796</v>
      </c>
      <c r="E63" s="67"/>
      <c r="F63" s="71">
        <v>-8.538095574702872</v>
      </c>
      <c r="G63" s="68"/>
      <c r="H63" s="71">
        <v>-2.2</v>
      </c>
    </row>
    <row r="64" spans="2:8" ht="12.75">
      <c r="B64" s="57" t="s">
        <v>142</v>
      </c>
      <c r="C64" s="62"/>
      <c r="D64" s="71">
        <v>-8.167792350403582</v>
      </c>
      <c r="E64" s="67"/>
      <c r="F64" s="71">
        <v>-8.659578438045285</v>
      </c>
      <c r="G64" s="68"/>
      <c r="H64" s="71">
        <v>-3.409953705419735</v>
      </c>
    </row>
    <row r="65" spans="2:8" ht="12.75">
      <c r="B65" s="57" t="s">
        <v>143</v>
      </c>
      <c r="C65" s="62"/>
      <c r="D65" s="71">
        <v>-8.07</v>
      </c>
      <c r="E65" s="67"/>
      <c r="F65" s="71">
        <v>-8.62</v>
      </c>
      <c r="G65" s="68"/>
      <c r="H65" s="71">
        <v>-2.71</v>
      </c>
    </row>
    <row r="66" spans="2:8" ht="12.75">
      <c r="B66" s="57" t="s">
        <v>144</v>
      </c>
      <c r="C66" s="62"/>
      <c r="D66" s="71">
        <v>-3.2096343196020296</v>
      </c>
      <c r="E66" s="67"/>
      <c r="F66" s="71">
        <v>-3.1553344508930783</v>
      </c>
      <c r="G66" s="68"/>
      <c r="H66" s="71">
        <v>-3.7195982341743954</v>
      </c>
    </row>
    <row r="67" spans="2:8" ht="12.75">
      <c r="B67" s="57" t="s">
        <v>145</v>
      </c>
      <c r="C67" s="62"/>
      <c r="D67" s="71">
        <v>8.785402672550955</v>
      </c>
      <c r="E67" s="67"/>
      <c r="F67" s="71">
        <v>8.452208026289865</v>
      </c>
      <c r="G67" s="68"/>
      <c r="H67" s="71">
        <v>13.39602064687898</v>
      </c>
    </row>
    <row r="68" spans="2:8" ht="12.75">
      <c r="B68" s="57" t="s">
        <v>146</v>
      </c>
      <c r="C68" s="62"/>
      <c r="D68" s="71">
        <v>-2.17</v>
      </c>
      <c r="E68" s="67"/>
      <c r="F68" s="71">
        <v>-1.98</v>
      </c>
      <c r="G68" s="68"/>
      <c r="H68" s="71">
        <v>-3.88</v>
      </c>
    </row>
    <row r="69" spans="2:8" ht="12.75">
      <c r="B69" s="57" t="s">
        <v>148</v>
      </c>
      <c r="C69" s="62"/>
      <c r="D69" s="71">
        <v>-1.0246497305546</v>
      </c>
      <c r="E69" s="67"/>
      <c r="F69" s="71">
        <v>-0.7462162449943645</v>
      </c>
      <c r="G69" s="68"/>
      <c r="H69" s="71">
        <v>-3.5535129059664117</v>
      </c>
    </row>
    <row r="70" spans="2:8" ht="12.75">
      <c r="B70" s="57" t="s">
        <v>149</v>
      </c>
      <c r="C70" s="62"/>
      <c r="D70" s="71">
        <v>-3.758329776242182</v>
      </c>
      <c r="E70" s="67"/>
      <c r="F70" s="71">
        <v>-3.968661021740797</v>
      </c>
      <c r="G70" s="68"/>
      <c r="H70" s="71">
        <v>-1.7714011352736685</v>
      </c>
    </row>
    <row r="71" ht="12.75">
      <c r="B71" s="55"/>
    </row>
    <row r="167" ht="12.75">
      <c r="D167" s="46"/>
    </row>
    <row r="168" ht="12.75">
      <c r="D168" s="46"/>
    </row>
    <row r="169" ht="12.75">
      <c r="D169" s="46"/>
    </row>
    <row r="170" ht="12.75">
      <c r="D170" s="46"/>
    </row>
    <row r="171" ht="12.75">
      <c r="D171" s="46"/>
    </row>
    <row r="172" ht="12.75">
      <c r="D172" s="46"/>
    </row>
    <row r="173" ht="12.75">
      <c r="D173" s="46"/>
    </row>
    <row r="174" ht="12.75">
      <c r="D174" s="46"/>
    </row>
    <row r="175" ht="12.75">
      <c r="D175" s="46"/>
    </row>
    <row r="176" ht="12.75">
      <c r="D176" s="46"/>
    </row>
    <row r="177" ht="12.75">
      <c r="D177" s="46"/>
    </row>
    <row r="178" ht="12.75">
      <c r="D178" s="46"/>
    </row>
    <row r="179" ht="12.75">
      <c r="D179" s="46"/>
    </row>
    <row r="180" ht="12.75">
      <c r="D180" s="46"/>
    </row>
    <row r="181" ht="12.75">
      <c r="D181" s="46"/>
    </row>
    <row r="182" ht="12.75">
      <c r="D182" s="46"/>
    </row>
    <row r="183" ht="12.75">
      <c r="D183" s="46"/>
    </row>
    <row r="184" ht="12.75">
      <c r="D184" s="46"/>
    </row>
    <row r="185" ht="12.75">
      <c r="D185" s="46"/>
    </row>
    <row r="186" ht="12.75">
      <c r="D186" s="46"/>
    </row>
    <row r="187" ht="12.75">
      <c r="D187" s="46"/>
    </row>
    <row r="188" ht="12.75">
      <c r="D188" s="46"/>
    </row>
    <row r="189" ht="12.75">
      <c r="D189" s="46"/>
    </row>
    <row r="190" ht="12.75">
      <c r="D190" s="46"/>
    </row>
    <row r="191" ht="12.75">
      <c r="D191" s="46"/>
    </row>
    <row r="192" ht="12.75">
      <c r="D192" s="46"/>
    </row>
    <row r="193" ht="12.75">
      <c r="D193" s="46"/>
    </row>
    <row r="194" ht="12.75">
      <c r="D194" s="46"/>
    </row>
    <row r="195" ht="12.75">
      <c r="D195" s="46"/>
    </row>
    <row r="196" ht="12.75">
      <c r="D196" s="46"/>
    </row>
    <row r="197" ht="12.75">
      <c r="D197" s="46"/>
    </row>
    <row r="198" ht="12.75">
      <c r="D198" s="46"/>
    </row>
    <row r="199" ht="12.75">
      <c r="D199" s="46"/>
    </row>
    <row r="200" ht="12.75">
      <c r="D200" s="46"/>
    </row>
    <row r="201" ht="12.75">
      <c r="D201" s="46"/>
    </row>
    <row r="202" ht="12.75">
      <c r="D202" s="46"/>
    </row>
    <row r="203" ht="12.75">
      <c r="D203" s="46"/>
    </row>
    <row r="204" ht="12.75">
      <c r="D204" s="46"/>
    </row>
    <row r="205" ht="12.75">
      <c r="D205" s="46"/>
    </row>
    <row r="206" ht="12.75">
      <c r="D206" s="46"/>
    </row>
    <row r="207" ht="12.75">
      <c r="D207" s="46"/>
    </row>
    <row r="208" ht="12.75">
      <c r="D208" s="46"/>
    </row>
    <row r="209" ht="12.75">
      <c r="D209" s="46"/>
    </row>
    <row r="210" ht="12.75">
      <c r="D210" s="46"/>
    </row>
    <row r="211" ht="12.75">
      <c r="D211" s="46"/>
    </row>
    <row r="212" ht="12.75">
      <c r="D212" s="46"/>
    </row>
    <row r="213" ht="12.75">
      <c r="D213" s="46"/>
    </row>
    <row r="214" ht="12.75">
      <c r="D214" s="46"/>
    </row>
    <row r="215" ht="12.75">
      <c r="D215" s="46"/>
    </row>
    <row r="216" ht="12.75">
      <c r="D216" s="46"/>
    </row>
    <row r="217" ht="12.75">
      <c r="D217" s="46"/>
    </row>
    <row r="218" ht="12.75">
      <c r="D218" s="46"/>
    </row>
    <row r="219" ht="12.75">
      <c r="D219" s="46"/>
    </row>
    <row r="220" ht="12.75">
      <c r="D220" s="46"/>
    </row>
    <row r="221" ht="12.75">
      <c r="D221" s="46"/>
    </row>
    <row r="222" ht="12.75">
      <c r="D222" s="46"/>
    </row>
    <row r="223" ht="12.75">
      <c r="D223" s="46"/>
    </row>
    <row r="224" ht="12.75">
      <c r="D224" s="46"/>
    </row>
    <row r="225" ht="12.75">
      <c r="D225" s="46"/>
    </row>
    <row r="226" ht="12.75">
      <c r="D226" s="46"/>
    </row>
    <row r="227" ht="12.75">
      <c r="D227" s="46"/>
    </row>
    <row r="228" ht="12.75">
      <c r="D228" s="46"/>
    </row>
    <row r="229" ht="12.75">
      <c r="D229" s="46"/>
    </row>
    <row r="230" ht="12.75">
      <c r="D230" s="46"/>
    </row>
    <row r="231" ht="12.75">
      <c r="D231" s="46"/>
    </row>
    <row r="232" ht="12.75">
      <c r="D232" s="46"/>
    </row>
    <row r="233" ht="12.75">
      <c r="D233" s="46"/>
    </row>
    <row r="234" ht="12.75">
      <c r="D234" s="46"/>
    </row>
    <row r="235" ht="12.75">
      <c r="D235" s="46"/>
    </row>
    <row r="236" ht="12.75">
      <c r="D236" s="46"/>
    </row>
    <row r="237" ht="12.75">
      <c r="D237" s="46"/>
    </row>
    <row r="238" ht="12.75">
      <c r="D238" s="46"/>
    </row>
    <row r="239" ht="12.75">
      <c r="D239" s="46"/>
    </row>
    <row r="240" ht="12.75">
      <c r="D240" s="46"/>
    </row>
    <row r="241" ht="12.75">
      <c r="D241" s="46"/>
    </row>
    <row r="242" ht="12.75">
      <c r="D242" s="46"/>
    </row>
    <row r="243" ht="12.75">
      <c r="D243" s="46"/>
    </row>
    <row r="244" ht="12.75">
      <c r="D244" s="46"/>
    </row>
    <row r="245" ht="12.75">
      <c r="D245" s="46"/>
    </row>
    <row r="246" ht="12.75">
      <c r="D246" s="46"/>
    </row>
    <row r="247" ht="12.75">
      <c r="D247" s="46"/>
    </row>
    <row r="248" ht="12.75">
      <c r="D248" s="46"/>
    </row>
    <row r="249" ht="12.75">
      <c r="D249" s="46"/>
    </row>
    <row r="250" ht="12.75">
      <c r="D250" s="46"/>
    </row>
    <row r="251" ht="12.75">
      <c r="D251" s="46"/>
    </row>
    <row r="252" ht="12.75">
      <c r="D252" s="46"/>
    </row>
    <row r="253" ht="12.75">
      <c r="D253" s="46"/>
    </row>
    <row r="254" ht="12.75">
      <c r="D254" s="46"/>
    </row>
    <row r="255" ht="12.75">
      <c r="D255" s="46"/>
    </row>
    <row r="256" ht="12.75">
      <c r="D256" s="46"/>
    </row>
    <row r="257" ht="12.75">
      <c r="D257" s="46"/>
    </row>
    <row r="258" ht="12.75">
      <c r="D258" s="46"/>
    </row>
    <row r="259" ht="12.75">
      <c r="D259" s="46"/>
    </row>
    <row r="260" ht="12.75">
      <c r="D260" s="46"/>
    </row>
    <row r="261" ht="12.75">
      <c r="D261" s="46"/>
    </row>
    <row r="262" ht="12.75">
      <c r="D262" s="46"/>
    </row>
    <row r="263" ht="12.75">
      <c r="D263" s="46"/>
    </row>
    <row r="264" ht="12.75">
      <c r="D264" s="46"/>
    </row>
    <row r="265" ht="12.75">
      <c r="D265" s="46"/>
    </row>
    <row r="266" ht="12.75">
      <c r="D266" s="46"/>
    </row>
    <row r="267" ht="12.75">
      <c r="D267" s="46"/>
    </row>
    <row r="268" ht="12.75">
      <c r="D268" s="46"/>
    </row>
    <row r="269" ht="12.75">
      <c r="D269" s="46"/>
    </row>
    <row r="270" ht="12.75">
      <c r="D270" s="46"/>
    </row>
    <row r="271" ht="12.75">
      <c r="D271" s="46"/>
    </row>
    <row r="272" ht="12.75">
      <c r="D272" s="46"/>
    </row>
    <row r="273" ht="12.75">
      <c r="D273" s="46"/>
    </row>
    <row r="274" ht="12.75">
      <c r="D274" s="46"/>
    </row>
    <row r="275" ht="12.75">
      <c r="D275" s="46"/>
    </row>
    <row r="276" ht="12.75">
      <c r="D276" s="46"/>
    </row>
    <row r="277" ht="12.75">
      <c r="D277" s="46"/>
    </row>
    <row r="278" ht="12.75">
      <c r="D278" s="46"/>
    </row>
    <row r="279" ht="12.75">
      <c r="D279" s="46"/>
    </row>
    <row r="280" ht="12.75">
      <c r="D280" s="46"/>
    </row>
    <row r="281" ht="12.75">
      <c r="D281" s="46"/>
    </row>
    <row r="282" ht="12.75">
      <c r="D282" s="46"/>
    </row>
    <row r="283" ht="12.75">
      <c r="D283" s="46"/>
    </row>
    <row r="284" ht="12.75">
      <c r="D284" s="46"/>
    </row>
    <row r="285" ht="12.75">
      <c r="D285" s="46"/>
    </row>
    <row r="286" ht="12.75">
      <c r="D286" s="46"/>
    </row>
    <row r="287" ht="12.75">
      <c r="D287" s="46"/>
    </row>
    <row r="288" ht="12.75">
      <c r="D288" s="46"/>
    </row>
    <row r="289" ht="12.75">
      <c r="D289" s="46"/>
    </row>
    <row r="290" ht="12.75">
      <c r="D290" s="46"/>
    </row>
    <row r="291" ht="12.75">
      <c r="D291" s="46"/>
    </row>
  </sheetData>
  <sheetProtection/>
  <printOptions horizontalCentered="1"/>
  <pageMargins left="0.7874015748031497" right="0.4724409448818898" top="0.5905511811023623" bottom="0.2755905511811024" header="0.1968503937007874" footer="0.2362204724409449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CREDITOS Y DEPOSITOS</dc:title>
  <dc:subject/>
  <dc:creator>Ana V. García</dc:creator>
  <cp:keywords/>
  <dc:description/>
  <cp:lastModifiedBy>Ana V. García</cp:lastModifiedBy>
  <cp:lastPrinted>2017-12-11T09:23:22Z</cp:lastPrinted>
  <dcterms:created xsi:type="dcterms:W3CDTF">2005-01-14T07:55:17Z</dcterms:created>
  <dcterms:modified xsi:type="dcterms:W3CDTF">2017-12-11T09:27:32Z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